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vencia.sharepoint.com/sites/POWERBIDASHBOARDS/Documents partages/2-PPM DATABASE/Proof of Concept marge mensualisée/"/>
    </mc:Choice>
  </mc:AlternateContent>
  <xr:revisionPtr revIDLastSave="0" documentId="10_ncr:100000_{80424373-2A27-44DE-BC2B-6ECB011393F7}" xr6:coauthVersionLast="31" xr6:coauthVersionMax="31" xr10:uidLastSave="{00000000-0000-0000-0000-000000000000}"/>
  <bookViews>
    <workbookView xWindow="-120" yWindow="-120" windowWidth="29040" windowHeight="15990" activeTab="2" xr2:uid="{00000000-000D-0000-FFFF-FFFF00000000}"/>
  </bookViews>
  <sheets>
    <sheet name="Margins" sheetId="23" r:id="rId1"/>
    <sheet name="Volumes" sheetId="24" r:id="rId2"/>
    <sheet name="Expected results" sheetId="25" r:id="rId3"/>
  </sheets>
  <definedNames>
    <definedName name="DATA">#REF!</definedName>
  </definedNames>
  <calcPr calcId="179017"/>
</workbook>
</file>

<file path=xl/calcChain.xml><?xml version="1.0" encoding="utf-8"?>
<calcChain xmlns="http://schemas.openxmlformats.org/spreadsheetml/2006/main">
  <c r="E97" i="25" l="1"/>
  <c r="E96" i="25"/>
  <c r="E95" i="25"/>
  <c r="E94" i="25"/>
  <c r="E93" i="25"/>
  <c r="E92" i="25"/>
  <c r="E91" i="25"/>
  <c r="E90" i="25"/>
  <c r="E89" i="25"/>
  <c r="E88" i="25"/>
  <c r="E87" i="25"/>
  <c r="E86" i="25"/>
  <c r="E85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F97" i="25"/>
  <c r="F93" i="25"/>
  <c r="F92" i="25"/>
  <c r="F91" i="25"/>
  <c r="F90" i="25"/>
  <c r="F89" i="25"/>
  <c r="F85" i="25"/>
  <c r="F73" i="25"/>
  <c r="F72" i="25"/>
  <c r="F96" i="25" s="1"/>
  <c r="F71" i="25"/>
  <c r="F95" i="25" s="1"/>
  <c r="F70" i="25"/>
  <c r="F94" i="25" s="1"/>
  <c r="F69" i="25"/>
  <c r="F68" i="25"/>
  <c r="F67" i="25"/>
  <c r="F66" i="25"/>
  <c r="F65" i="25"/>
  <c r="F64" i="25"/>
  <c r="F88" i="25" s="1"/>
  <c r="F63" i="25"/>
  <c r="F87" i="25" s="1"/>
  <c r="F62" i="25"/>
  <c r="F86" i="25" s="1"/>
  <c r="F61" i="25"/>
  <c r="D73" i="25"/>
  <c r="D97" i="25" s="1"/>
  <c r="D72" i="25"/>
  <c r="D96" i="25" s="1"/>
  <c r="D71" i="25"/>
  <c r="D95" i="25" s="1"/>
  <c r="D70" i="25"/>
  <c r="D94" i="25" s="1"/>
  <c r="D69" i="25"/>
  <c r="D93" i="25" s="1"/>
  <c r="D68" i="25"/>
  <c r="D92" i="25" s="1"/>
  <c r="D67" i="25"/>
  <c r="D91" i="25" s="1"/>
  <c r="D66" i="25"/>
  <c r="D90" i="25" s="1"/>
  <c r="D65" i="25"/>
  <c r="D89" i="25" s="1"/>
  <c r="D64" i="25"/>
  <c r="D88" i="25" s="1"/>
  <c r="D63" i="25"/>
  <c r="D87" i="25" s="1"/>
  <c r="D62" i="25"/>
  <c r="D86" i="25" s="1"/>
  <c r="D61" i="25"/>
  <c r="D85" i="25" s="1"/>
  <c r="C74" i="25"/>
  <c r="C73" i="25"/>
  <c r="C97" i="25" s="1"/>
  <c r="C72" i="25"/>
  <c r="C96" i="25" s="1"/>
  <c r="C71" i="25"/>
  <c r="C95" i="25" s="1"/>
  <c r="C70" i="25"/>
  <c r="C94" i="25" s="1"/>
  <c r="C69" i="25"/>
  <c r="C93" i="25" s="1"/>
  <c r="C68" i="25"/>
  <c r="C92" i="25" s="1"/>
  <c r="C67" i="25"/>
  <c r="C91" i="25" s="1"/>
  <c r="C66" i="25"/>
  <c r="C90" i="25" s="1"/>
  <c r="C65" i="25"/>
  <c r="C89" i="25" s="1"/>
  <c r="C64" i="25"/>
  <c r="C88" i="25" s="1"/>
  <c r="C63" i="25"/>
  <c r="C87" i="25" s="1"/>
  <c r="C62" i="25"/>
  <c r="C86" i="25" s="1"/>
  <c r="C61" i="25"/>
  <c r="C85" i="25" s="1"/>
  <c r="C60" i="25"/>
  <c r="C84" i="25" s="1"/>
  <c r="C59" i="25"/>
  <c r="C83" i="25" s="1"/>
  <c r="C58" i="25"/>
  <c r="C82" i="25" s="1"/>
  <c r="C57" i="25"/>
  <c r="C81" i="25" s="1"/>
  <c r="C56" i="25"/>
  <c r="C80" i="25" s="1"/>
  <c r="C55" i="25"/>
  <c r="C79" i="25" s="1"/>
  <c r="C54" i="25"/>
  <c r="C78" i="25" s="1"/>
  <c r="C53" i="25"/>
  <c r="C77" i="25" s="1"/>
  <c r="C52" i="25"/>
  <c r="C76" i="25" s="1"/>
  <c r="C51" i="25"/>
  <c r="C75" i="25" s="1"/>
  <c r="C50" i="25"/>
  <c r="F40" i="25"/>
  <c r="F39" i="25"/>
  <c r="D49" i="25"/>
  <c r="F49" i="25" s="1"/>
  <c r="D48" i="25"/>
  <c r="F48" i="25" s="1"/>
  <c r="D47" i="25"/>
  <c r="F47" i="25" s="1"/>
  <c r="D46" i="25"/>
  <c r="F46" i="25" s="1"/>
  <c r="D45" i="25"/>
  <c r="F45" i="25" s="1"/>
  <c r="D44" i="25"/>
  <c r="F44" i="25" s="1"/>
  <c r="D43" i="25"/>
  <c r="F43" i="25" s="1"/>
  <c r="D42" i="25"/>
  <c r="F42" i="25" s="1"/>
  <c r="D41" i="25"/>
  <c r="F41" i="25" s="1"/>
  <c r="D40" i="25"/>
  <c r="D39" i="25"/>
  <c r="D38" i="25"/>
  <c r="F38" i="25" s="1"/>
  <c r="D37" i="25"/>
  <c r="F37" i="25" s="1"/>
  <c r="D25" i="25"/>
  <c r="F25" i="25" s="1"/>
  <c r="D24" i="25"/>
  <c r="F24" i="25" s="1"/>
  <c r="D23" i="25"/>
  <c r="F23" i="25" s="1"/>
  <c r="D22" i="25"/>
  <c r="F22" i="25" s="1"/>
  <c r="D21" i="25"/>
  <c r="F21" i="25" s="1"/>
  <c r="D20" i="25"/>
  <c r="F20" i="25" s="1"/>
  <c r="D19" i="25"/>
  <c r="F19" i="25" s="1"/>
  <c r="D18" i="25"/>
  <c r="F18" i="25" s="1"/>
  <c r="D17" i="25"/>
  <c r="F17" i="25" s="1"/>
  <c r="D16" i="25"/>
  <c r="F16" i="25" s="1"/>
  <c r="D15" i="25"/>
  <c r="F15" i="25" s="1"/>
  <c r="D14" i="25"/>
  <c r="F14" i="25" s="1"/>
  <c r="D13" i="25"/>
  <c r="F13" i="25" s="1"/>
</calcChain>
</file>

<file path=xl/sharedStrings.xml><?xml version="1.0" encoding="utf-8"?>
<sst xmlns="http://schemas.openxmlformats.org/spreadsheetml/2006/main" count="589" uniqueCount="38">
  <si>
    <t>2021.12</t>
  </si>
  <si>
    <t>2022.09</t>
  </si>
  <si>
    <t>2021.01</t>
  </si>
  <si>
    <t>2021.02</t>
  </si>
  <si>
    <t>2021.03</t>
  </si>
  <si>
    <t>2021.04</t>
  </si>
  <si>
    <t>2021.05</t>
  </si>
  <si>
    <t>2021.06</t>
  </si>
  <si>
    <t>2021.07</t>
  </si>
  <si>
    <t>2021.08</t>
  </si>
  <si>
    <t>2021.09</t>
  </si>
  <si>
    <t>2021.10</t>
  </si>
  <si>
    <t>2021.11</t>
  </si>
  <si>
    <t>2022.01</t>
  </si>
  <si>
    <t>2022.02</t>
  </si>
  <si>
    <t>2022.03</t>
  </si>
  <si>
    <t>2022.04</t>
  </si>
  <si>
    <t>2022.05</t>
  </si>
  <si>
    <t>2022.06</t>
  </si>
  <si>
    <t>2022.07</t>
  </si>
  <si>
    <t>2022.08</t>
  </si>
  <si>
    <t>2022.10</t>
  </si>
  <si>
    <t>2022.11</t>
  </si>
  <si>
    <t>2022.12</t>
  </si>
  <si>
    <t>Period</t>
  </si>
  <si>
    <t>Product</t>
  </si>
  <si>
    <t>Margin</t>
  </si>
  <si>
    <t>A</t>
  </si>
  <si>
    <t>B</t>
  </si>
  <si>
    <t>Volumes</t>
  </si>
  <si>
    <t>Channel</t>
  </si>
  <si>
    <t>Retail</t>
  </si>
  <si>
    <t>Food Service</t>
  </si>
  <si>
    <t>Somme de Volumes</t>
  </si>
  <si>
    <t>Volume 12M</t>
  </si>
  <si>
    <t>Margin to date</t>
  </si>
  <si>
    <t>Extrpolated margin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</si>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</sst>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7F38D-1476-4000-B0B2-77E1EE380904}">
  <dimension ref="A1:C49"/>
  <sheetViews>
    <sheetView topLeftCell="A31" workbookViewId="0">
      <selection activeCell="C37" sqref="C37:C49"/>
    </sheetView>
  </sheetViews>
  <sheetFormatPr baseColWidth="10" defaultRowHeight="14.5" x14ac:dyDescent="0.35"/>
  <sheetData>
    <row r="1" spans="1:3" x14ac:dyDescent="0.35">
      <c r="A1" t="s">
        <v>24</v>
      </c>
      <c r="B1" t="s">
        <v>25</v>
      </c>
      <c r="C1" t="s">
        <v>26</v>
      </c>
    </row>
    <row r="2" spans="1:3" x14ac:dyDescent="0.35">
      <c r="A2" t="s">
        <v>2</v>
      </c>
      <c r="B2" t="s">
        <v>27</v>
      </c>
      <c r="C2">
        <v>1.5</v>
      </c>
    </row>
    <row r="3" spans="1:3" x14ac:dyDescent="0.35">
      <c r="A3" t="s">
        <v>3</v>
      </c>
      <c r="B3" t="s">
        <v>27</v>
      </c>
      <c r="C3">
        <v>1.4</v>
      </c>
    </row>
    <row r="4" spans="1:3" x14ac:dyDescent="0.35">
      <c r="A4" t="s">
        <v>4</v>
      </c>
      <c r="B4" t="s">
        <v>27</v>
      </c>
      <c r="C4">
        <v>1.3</v>
      </c>
    </row>
    <row r="5" spans="1:3" x14ac:dyDescent="0.35">
      <c r="A5" t="s">
        <v>5</v>
      </c>
      <c r="B5" t="s">
        <v>27</v>
      </c>
      <c r="C5">
        <v>1.2</v>
      </c>
    </row>
    <row r="6" spans="1:3" x14ac:dyDescent="0.35">
      <c r="A6" t="s">
        <v>6</v>
      </c>
      <c r="B6" t="s">
        <v>27</v>
      </c>
      <c r="C6">
        <v>1.2</v>
      </c>
    </row>
    <row r="7" spans="1:3" x14ac:dyDescent="0.35">
      <c r="A7" t="s">
        <v>7</v>
      </c>
      <c r="B7" t="s">
        <v>27</v>
      </c>
      <c r="C7">
        <v>1.2</v>
      </c>
    </row>
    <row r="8" spans="1:3" x14ac:dyDescent="0.35">
      <c r="A8" t="s">
        <v>8</v>
      </c>
      <c r="B8" t="s">
        <v>27</v>
      </c>
      <c r="C8">
        <v>1.1000000000000001</v>
      </c>
    </row>
    <row r="9" spans="1:3" x14ac:dyDescent="0.35">
      <c r="A9" t="s">
        <v>9</v>
      </c>
      <c r="B9" t="s">
        <v>27</v>
      </c>
      <c r="C9">
        <v>1</v>
      </c>
    </row>
    <row r="10" spans="1:3" x14ac:dyDescent="0.35">
      <c r="A10" t="s">
        <v>10</v>
      </c>
      <c r="B10" t="s">
        <v>27</v>
      </c>
      <c r="C10">
        <v>1.1000000000000001</v>
      </c>
    </row>
    <row r="11" spans="1:3" x14ac:dyDescent="0.35">
      <c r="A11" t="s">
        <v>11</v>
      </c>
      <c r="B11" t="s">
        <v>27</v>
      </c>
      <c r="C11">
        <v>1.2</v>
      </c>
    </row>
    <row r="12" spans="1:3" x14ac:dyDescent="0.35">
      <c r="A12" t="s">
        <v>12</v>
      </c>
      <c r="B12" t="s">
        <v>27</v>
      </c>
      <c r="C12">
        <v>1.1000000000000001</v>
      </c>
    </row>
    <row r="13" spans="1:3" x14ac:dyDescent="0.35">
      <c r="A13" t="s">
        <v>0</v>
      </c>
      <c r="B13" t="s">
        <v>27</v>
      </c>
      <c r="C13">
        <v>1.2</v>
      </c>
    </row>
    <row r="14" spans="1:3" x14ac:dyDescent="0.35">
      <c r="A14" t="s">
        <v>13</v>
      </c>
      <c r="B14" t="s">
        <v>27</v>
      </c>
      <c r="C14">
        <v>1.4</v>
      </c>
    </row>
    <row r="15" spans="1:3" x14ac:dyDescent="0.35">
      <c r="A15" t="s">
        <v>14</v>
      </c>
      <c r="B15" t="s">
        <v>27</v>
      </c>
      <c r="C15">
        <v>1.4</v>
      </c>
    </row>
    <row r="16" spans="1:3" x14ac:dyDescent="0.35">
      <c r="A16" t="s">
        <v>15</v>
      </c>
      <c r="B16" t="s">
        <v>27</v>
      </c>
      <c r="C16">
        <v>1.5</v>
      </c>
    </row>
    <row r="17" spans="1:3" x14ac:dyDescent="0.35">
      <c r="A17" t="s">
        <v>16</v>
      </c>
      <c r="B17" t="s">
        <v>27</v>
      </c>
      <c r="C17">
        <v>1.4</v>
      </c>
    </row>
    <row r="18" spans="1:3" x14ac:dyDescent="0.35">
      <c r="A18" t="s">
        <v>17</v>
      </c>
      <c r="B18" t="s">
        <v>27</v>
      </c>
      <c r="C18">
        <v>1.6</v>
      </c>
    </row>
    <row r="19" spans="1:3" x14ac:dyDescent="0.35">
      <c r="A19" t="s">
        <v>18</v>
      </c>
      <c r="B19" t="s">
        <v>27</v>
      </c>
      <c r="C19">
        <v>1.7</v>
      </c>
    </row>
    <row r="20" spans="1:3" x14ac:dyDescent="0.35">
      <c r="A20" t="s">
        <v>19</v>
      </c>
      <c r="B20" t="s">
        <v>27</v>
      </c>
      <c r="C20">
        <v>1.7</v>
      </c>
    </row>
    <row r="21" spans="1:3" x14ac:dyDescent="0.35">
      <c r="A21" t="s">
        <v>20</v>
      </c>
      <c r="B21" t="s">
        <v>27</v>
      </c>
      <c r="C21">
        <v>1.6</v>
      </c>
    </row>
    <row r="22" spans="1:3" x14ac:dyDescent="0.35">
      <c r="A22" t="s">
        <v>1</v>
      </c>
      <c r="B22" t="s">
        <v>27</v>
      </c>
      <c r="C22">
        <v>1.5</v>
      </c>
    </row>
    <row r="23" spans="1:3" x14ac:dyDescent="0.35">
      <c r="A23" t="s">
        <v>21</v>
      </c>
      <c r="B23" t="s">
        <v>27</v>
      </c>
      <c r="C23">
        <v>1.4</v>
      </c>
    </row>
    <row r="24" spans="1:3" x14ac:dyDescent="0.35">
      <c r="A24" t="s">
        <v>22</v>
      </c>
      <c r="B24" t="s">
        <v>27</v>
      </c>
      <c r="C24">
        <v>1.3</v>
      </c>
    </row>
    <row r="25" spans="1:3" x14ac:dyDescent="0.35">
      <c r="A25" t="s">
        <v>23</v>
      </c>
      <c r="B25" t="s">
        <v>27</v>
      </c>
      <c r="C25">
        <v>1.5</v>
      </c>
    </row>
    <row r="26" spans="1:3" x14ac:dyDescent="0.35">
      <c r="A26" t="s">
        <v>2</v>
      </c>
      <c r="B26" t="s">
        <v>28</v>
      </c>
      <c r="C26">
        <v>2.0999999999999996</v>
      </c>
    </row>
    <row r="27" spans="1:3" x14ac:dyDescent="0.35">
      <c r="A27" t="s">
        <v>3</v>
      </c>
      <c r="B27" t="s">
        <v>28</v>
      </c>
      <c r="C27">
        <v>1.9599999999999997</v>
      </c>
    </row>
    <row r="28" spans="1:3" x14ac:dyDescent="0.35">
      <c r="A28" t="s">
        <v>4</v>
      </c>
      <c r="B28" t="s">
        <v>28</v>
      </c>
      <c r="C28">
        <v>1.8199999999999998</v>
      </c>
    </row>
    <row r="29" spans="1:3" x14ac:dyDescent="0.35">
      <c r="A29" t="s">
        <v>5</v>
      </c>
      <c r="B29" t="s">
        <v>28</v>
      </c>
      <c r="C29">
        <v>1.68</v>
      </c>
    </row>
    <row r="30" spans="1:3" x14ac:dyDescent="0.35">
      <c r="A30" t="s">
        <v>6</v>
      </c>
      <c r="B30" t="s">
        <v>28</v>
      </c>
      <c r="C30">
        <v>1.68</v>
      </c>
    </row>
    <row r="31" spans="1:3" x14ac:dyDescent="0.35">
      <c r="A31" t="s">
        <v>7</v>
      </c>
      <c r="B31" t="s">
        <v>28</v>
      </c>
      <c r="C31">
        <v>1.68</v>
      </c>
    </row>
    <row r="32" spans="1:3" x14ac:dyDescent="0.35">
      <c r="A32" t="s">
        <v>8</v>
      </c>
      <c r="B32" t="s">
        <v>28</v>
      </c>
      <c r="C32">
        <v>1.6500000000000001</v>
      </c>
    </row>
    <row r="33" spans="1:3" x14ac:dyDescent="0.35">
      <c r="A33" t="s">
        <v>9</v>
      </c>
      <c r="B33" t="s">
        <v>28</v>
      </c>
      <c r="C33">
        <v>1.7</v>
      </c>
    </row>
    <row r="34" spans="1:3" x14ac:dyDescent="0.35">
      <c r="A34" t="s">
        <v>10</v>
      </c>
      <c r="B34" t="s">
        <v>28</v>
      </c>
      <c r="C34">
        <v>1.7600000000000002</v>
      </c>
    </row>
    <row r="35" spans="1:3" x14ac:dyDescent="0.35">
      <c r="A35" t="s">
        <v>11</v>
      </c>
      <c r="B35" t="s">
        <v>28</v>
      </c>
      <c r="C35">
        <v>1.68</v>
      </c>
    </row>
    <row r="36" spans="1:3" x14ac:dyDescent="0.35">
      <c r="A36" t="s">
        <v>12</v>
      </c>
      <c r="B36" t="s">
        <v>28</v>
      </c>
      <c r="C36">
        <v>1.6500000000000001</v>
      </c>
    </row>
    <row r="37" spans="1:3" x14ac:dyDescent="0.35">
      <c r="A37" t="s">
        <v>0</v>
      </c>
      <c r="B37" t="s">
        <v>28</v>
      </c>
      <c r="C37">
        <v>2.04</v>
      </c>
    </row>
    <row r="38" spans="1:3" x14ac:dyDescent="0.35">
      <c r="A38" t="s">
        <v>13</v>
      </c>
      <c r="B38" t="s">
        <v>28</v>
      </c>
      <c r="C38">
        <v>2.2399999999999998</v>
      </c>
    </row>
    <row r="39" spans="1:3" x14ac:dyDescent="0.35">
      <c r="A39" t="s">
        <v>14</v>
      </c>
      <c r="B39" t="s">
        <v>28</v>
      </c>
      <c r="C39">
        <v>1.9599999999999997</v>
      </c>
    </row>
    <row r="40" spans="1:3" x14ac:dyDescent="0.35">
      <c r="A40" t="s">
        <v>15</v>
      </c>
      <c r="B40" t="s">
        <v>28</v>
      </c>
      <c r="C40">
        <v>2.0999999999999996</v>
      </c>
    </row>
    <row r="41" spans="1:3" x14ac:dyDescent="0.35">
      <c r="A41" t="s">
        <v>16</v>
      </c>
      <c r="B41" t="s">
        <v>28</v>
      </c>
      <c r="C41">
        <v>1.9599999999999997</v>
      </c>
    </row>
    <row r="42" spans="1:3" x14ac:dyDescent="0.35">
      <c r="A42" t="s">
        <v>17</v>
      </c>
      <c r="B42" t="s">
        <v>28</v>
      </c>
      <c r="C42">
        <v>2.2399999999999998</v>
      </c>
    </row>
    <row r="43" spans="1:3" x14ac:dyDescent="0.35">
      <c r="A43" t="s">
        <v>18</v>
      </c>
      <c r="B43" t="s">
        <v>28</v>
      </c>
      <c r="C43">
        <v>2.5499999999999998</v>
      </c>
    </row>
    <row r="44" spans="1:3" x14ac:dyDescent="0.35">
      <c r="A44" t="s">
        <v>19</v>
      </c>
      <c r="B44" t="s">
        <v>28</v>
      </c>
      <c r="C44">
        <v>2.8899999999999997</v>
      </c>
    </row>
    <row r="45" spans="1:3" x14ac:dyDescent="0.35">
      <c r="A45" t="s">
        <v>20</v>
      </c>
      <c r="B45" t="s">
        <v>28</v>
      </c>
      <c r="C45">
        <v>2.5600000000000005</v>
      </c>
    </row>
    <row r="46" spans="1:3" x14ac:dyDescent="0.35">
      <c r="A46" t="s">
        <v>1</v>
      </c>
      <c r="B46" t="s">
        <v>28</v>
      </c>
      <c r="C46">
        <v>2.0999999999999996</v>
      </c>
    </row>
    <row r="47" spans="1:3" x14ac:dyDescent="0.35">
      <c r="A47" t="s">
        <v>21</v>
      </c>
      <c r="B47" t="s">
        <v>28</v>
      </c>
      <c r="C47">
        <v>2.0999999999999996</v>
      </c>
    </row>
    <row r="48" spans="1:3" x14ac:dyDescent="0.35">
      <c r="A48" t="s">
        <v>22</v>
      </c>
      <c r="B48" t="s">
        <v>28</v>
      </c>
      <c r="C48">
        <v>1.8199999999999998</v>
      </c>
    </row>
    <row r="49" spans="1:3" x14ac:dyDescent="0.35">
      <c r="A49" t="s">
        <v>23</v>
      </c>
      <c r="B49" t="s">
        <v>28</v>
      </c>
      <c r="C49">
        <v>2.25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1E51-7D90-45E2-8610-E0744FCA9677}">
  <dimension ref="A1:D97"/>
  <sheetViews>
    <sheetView workbookViewId="0">
      <selection sqref="A1:D1048576"/>
    </sheetView>
  </sheetViews>
  <sheetFormatPr baseColWidth="10" defaultRowHeight="14.5" x14ac:dyDescent="0.35"/>
  <cols>
    <col min="3" max="3" width="13.1796875" customWidth="1"/>
  </cols>
  <sheetData>
    <row r="1" spans="1:4" x14ac:dyDescent="0.35">
      <c r="A1" t="s">
        <v>24</v>
      </c>
      <c r="B1" t="s">
        <v>25</v>
      </c>
      <c r="C1" t="s">
        <v>30</v>
      </c>
      <c r="D1" t="s">
        <v>29</v>
      </c>
    </row>
    <row r="2" spans="1:4" x14ac:dyDescent="0.35">
      <c r="A2" t="s">
        <v>2</v>
      </c>
      <c r="B2" t="s">
        <v>27</v>
      </c>
      <c r="C2" t="s">
        <v>31</v>
      </c>
      <c r="D2">
        <v>1000</v>
      </c>
    </row>
    <row r="3" spans="1:4" x14ac:dyDescent="0.35">
      <c r="A3" t="s">
        <v>3</v>
      </c>
      <c r="B3" t="s">
        <v>27</v>
      </c>
      <c r="C3" t="s">
        <v>31</v>
      </c>
      <c r="D3">
        <v>1050</v>
      </c>
    </row>
    <row r="4" spans="1:4" x14ac:dyDescent="0.35">
      <c r="A4" t="s">
        <v>4</v>
      </c>
      <c r="B4" t="s">
        <v>27</v>
      </c>
      <c r="C4" t="s">
        <v>31</v>
      </c>
      <c r="D4">
        <v>1100</v>
      </c>
    </row>
    <row r="5" spans="1:4" x14ac:dyDescent="0.35">
      <c r="A5" t="s">
        <v>5</v>
      </c>
      <c r="B5" t="s">
        <v>27</v>
      </c>
      <c r="C5" t="s">
        <v>31</v>
      </c>
      <c r="D5">
        <v>1000</v>
      </c>
    </row>
    <row r="6" spans="1:4" x14ac:dyDescent="0.35">
      <c r="A6" t="s">
        <v>6</v>
      </c>
      <c r="B6" t="s">
        <v>27</v>
      </c>
      <c r="C6" t="s">
        <v>31</v>
      </c>
      <c r="D6">
        <v>1200</v>
      </c>
    </row>
    <row r="7" spans="1:4" x14ac:dyDescent="0.35">
      <c r="A7" t="s">
        <v>7</v>
      </c>
      <c r="B7" t="s">
        <v>27</v>
      </c>
      <c r="C7" t="s">
        <v>31</v>
      </c>
      <c r="D7">
        <v>1250</v>
      </c>
    </row>
    <row r="8" spans="1:4" x14ac:dyDescent="0.35">
      <c r="A8" t="s">
        <v>8</v>
      </c>
      <c r="B8" t="s">
        <v>27</v>
      </c>
      <c r="C8" t="s">
        <v>31</v>
      </c>
      <c r="D8">
        <v>1020</v>
      </c>
    </row>
    <row r="9" spans="1:4" x14ac:dyDescent="0.35">
      <c r="A9" t="s">
        <v>9</v>
      </c>
      <c r="B9" t="s">
        <v>27</v>
      </c>
      <c r="C9" t="s">
        <v>31</v>
      </c>
      <c r="D9">
        <v>1100</v>
      </c>
    </row>
    <row r="10" spans="1:4" x14ac:dyDescent="0.35">
      <c r="A10" t="s">
        <v>10</v>
      </c>
      <c r="B10" t="s">
        <v>27</v>
      </c>
      <c r="C10" t="s">
        <v>31</v>
      </c>
      <c r="D10">
        <v>990</v>
      </c>
    </row>
    <row r="11" spans="1:4" x14ac:dyDescent="0.35">
      <c r="A11" t="s">
        <v>11</v>
      </c>
      <c r="B11" t="s">
        <v>27</v>
      </c>
      <c r="C11" t="s">
        <v>31</v>
      </c>
      <c r="D11">
        <v>1000</v>
      </c>
    </row>
    <row r="12" spans="1:4" x14ac:dyDescent="0.35">
      <c r="A12" t="s">
        <v>12</v>
      </c>
      <c r="B12" t="s">
        <v>27</v>
      </c>
      <c r="C12" t="s">
        <v>31</v>
      </c>
      <c r="D12">
        <v>1230</v>
      </c>
    </row>
    <row r="13" spans="1:4" x14ac:dyDescent="0.35">
      <c r="A13" t="s">
        <v>0</v>
      </c>
      <c r="B13" t="s">
        <v>27</v>
      </c>
      <c r="C13" t="s">
        <v>31</v>
      </c>
      <c r="D13">
        <v>450</v>
      </c>
    </row>
    <row r="14" spans="1:4" x14ac:dyDescent="0.35">
      <c r="A14" t="s">
        <v>13</v>
      </c>
      <c r="B14" t="s">
        <v>27</v>
      </c>
      <c r="C14" t="s">
        <v>31</v>
      </c>
      <c r="D14">
        <v>1600</v>
      </c>
    </row>
    <row r="15" spans="1:4" x14ac:dyDescent="0.35">
      <c r="A15" t="s">
        <v>14</v>
      </c>
      <c r="B15" t="s">
        <v>27</v>
      </c>
      <c r="C15" t="s">
        <v>31</v>
      </c>
      <c r="D15">
        <v>1200</v>
      </c>
    </row>
    <row r="16" spans="1:4" x14ac:dyDescent="0.35">
      <c r="A16" t="s">
        <v>15</v>
      </c>
      <c r="B16" t="s">
        <v>27</v>
      </c>
      <c r="C16" t="s">
        <v>31</v>
      </c>
      <c r="D16">
        <v>1100</v>
      </c>
    </row>
    <row r="17" spans="1:4" x14ac:dyDescent="0.35">
      <c r="A17" t="s">
        <v>16</v>
      </c>
      <c r="B17" t="s">
        <v>27</v>
      </c>
      <c r="C17" t="s">
        <v>31</v>
      </c>
      <c r="D17">
        <v>1050</v>
      </c>
    </row>
    <row r="18" spans="1:4" x14ac:dyDescent="0.35">
      <c r="A18" t="s">
        <v>17</v>
      </c>
      <c r="B18" t="s">
        <v>27</v>
      </c>
      <c r="C18" t="s">
        <v>31</v>
      </c>
      <c r="D18">
        <v>950</v>
      </c>
    </row>
    <row r="19" spans="1:4" x14ac:dyDescent="0.35">
      <c r="A19" t="s">
        <v>18</v>
      </c>
      <c r="B19" t="s">
        <v>27</v>
      </c>
      <c r="C19" t="s">
        <v>31</v>
      </c>
      <c r="D19">
        <v>1240</v>
      </c>
    </row>
    <row r="20" spans="1:4" x14ac:dyDescent="0.35">
      <c r="A20" t="s">
        <v>19</v>
      </c>
      <c r="B20" t="s">
        <v>27</v>
      </c>
      <c r="C20" t="s">
        <v>31</v>
      </c>
      <c r="D20">
        <v>1600</v>
      </c>
    </row>
    <row r="21" spans="1:4" x14ac:dyDescent="0.35">
      <c r="A21" t="s">
        <v>20</v>
      </c>
      <c r="B21" t="s">
        <v>27</v>
      </c>
      <c r="C21" t="s">
        <v>31</v>
      </c>
      <c r="D21">
        <v>1200</v>
      </c>
    </row>
    <row r="22" spans="1:4" x14ac:dyDescent="0.35">
      <c r="A22" t="s">
        <v>1</v>
      </c>
      <c r="B22" t="s">
        <v>27</v>
      </c>
      <c r="C22" t="s">
        <v>31</v>
      </c>
      <c r="D22">
        <v>1100</v>
      </c>
    </row>
    <row r="23" spans="1:4" x14ac:dyDescent="0.35">
      <c r="A23" t="s">
        <v>21</v>
      </c>
      <c r="B23" t="s">
        <v>27</v>
      </c>
      <c r="C23" t="s">
        <v>31</v>
      </c>
      <c r="D23">
        <v>1050</v>
      </c>
    </row>
    <row r="24" spans="1:4" x14ac:dyDescent="0.35">
      <c r="A24" t="s">
        <v>22</v>
      </c>
      <c r="B24" t="s">
        <v>27</v>
      </c>
      <c r="C24" t="s">
        <v>31</v>
      </c>
      <c r="D24">
        <v>1000</v>
      </c>
    </row>
    <row r="25" spans="1:4" x14ac:dyDescent="0.35">
      <c r="A25" t="s">
        <v>23</v>
      </c>
      <c r="B25" t="s">
        <v>27</v>
      </c>
      <c r="C25" t="s">
        <v>31</v>
      </c>
      <c r="D25">
        <v>1230</v>
      </c>
    </row>
    <row r="26" spans="1:4" x14ac:dyDescent="0.35">
      <c r="A26" t="s">
        <v>2</v>
      </c>
      <c r="B26" t="s">
        <v>28</v>
      </c>
      <c r="C26" t="s">
        <v>31</v>
      </c>
      <c r="D26">
        <v>450</v>
      </c>
    </row>
    <row r="27" spans="1:4" x14ac:dyDescent="0.35">
      <c r="A27" t="s">
        <v>3</v>
      </c>
      <c r="B27" t="s">
        <v>28</v>
      </c>
      <c r="C27" t="s">
        <v>31</v>
      </c>
      <c r="D27">
        <v>1600</v>
      </c>
    </row>
    <row r="28" spans="1:4" x14ac:dyDescent="0.35">
      <c r="A28" t="s">
        <v>4</v>
      </c>
      <c r="B28" t="s">
        <v>28</v>
      </c>
      <c r="C28" t="s">
        <v>31</v>
      </c>
      <c r="D28">
        <v>1200</v>
      </c>
    </row>
    <row r="29" spans="1:4" x14ac:dyDescent="0.35">
      <c r="A29" t="s">
        <v>5</v>
      </c>
      <c r="B29" t="s">
        <v>28</v>
      </c>
      <c r="C29" t="s">
        <v>31</v>
      </c>
      <c r="D29">
        <v>1000</v>
      </c>
    </row>
    <row r="30" spans="1:4" x14ac:dyDescent="0.35">
      <c r="A30" t="s">
        <v>6</v>
      </c>
      <c r="B30" t="s">
        <v>28</v>
      </c>
      <c r="C30" t="s">
        <v>31</v>
      </c>
      <c r="D30">
        <v>1200</v>
      </c>
    </row>
    <row r="31" spans="1:4" x14ac:dyDescent="0.35">
      <c r="A31" t="s">
        <v>7</v>
      </c>
      <c r="B31" t="s">
        <v>28</v>
      </c>
      <c r="C31" t="s">
        <v>31</v>
      </c>
      <c r="D31">
        <v>1000</v>
      </c>
    </row>
    <row r="32" spans="1:4" x14ac:dyDescent="0.35">
      <c r="A32" t="s">
        <v>8</v>
      </c>
      <c r="B32" t="s">
        <v>28</v>
      </c>
      <c r="C32" t="s">
        <v>31</v>
      </c>
      <c r="D32">
        <v>1230</v>
      </c>
    </row>
    <row r="33" spans="1:4" x14ac:dyDescent="0.35">
      <c r="A33" t="s">
        <v>9</v>
      </c>
      <c r="B33" t="s">
        <v>28</v>
      </c>
      <c r="C33" t="s">
        <v>31</v>
      </c>
      <c r="D33">
        <v>450</v>
      </c>
    </row>
    <row r="34" spans="1:4" x14ac:dyDescent="0.35">
      <c r="A34" t="s">
        <v>10</v>
      </c>
      <c r="B34" t="s">
        <v>28</v>
      </c>
      <c r="C34" t="s">
        <v>31</v>
      </c>
      <c r="D34">
        <v>1600</v>
      </c>
    </row>
    <row r="35" spans="1:4" x14ac:dyDescent="0.35">
      <c r="A35" t="s">
        <v>11</v>
      </c>
      <c r="B35" t="s">
        <v>28</v>
      </c>
      <c r="C35" t="s">
        <v>31</v>
      </c>
      <c r="D35">
        <v>1200</v>
      </c>
    </row>
    <row r="36" spans="1:4" x14ac:dyDescent="0.35">
      <c r="A36" t="s">
        <v>12</v>
      </c>
      <c r="B36" t="s">
        <v>28</v>
      </c>
      <c r="C36" t="s">
        <v>31</v>
      </c>
      <c r="D36">
        <v>1050</v>
      </c>
    </row>
    <row r="37" spans="1:4" x14ac:dyDescent="0.35">
      <c r="A37" t="s">
        <v>0</v>
      </c>
      <c r="B37" t="s">
        <v>28</v>
      </c>
      <c r="C37" t="s">
        <v>31</v>
      </c>
      <c r="D37">
        <v>1000</v>
      </c>
    </row>
    <row r="38" spans="1:4" x14ac:dyDescent="0.35">
      <c r="A38" t="s">
        <v>13</v>
      </c>
      <c r="B38" t="s">
        <v>28</v>
      </c>
      <c r="C38" t="s">
        <v>31</v>
      </c>
      <c r="D38">
        <v>1230</v>
      </c>
    </row>
    <row r="39" spans="1:4" x14ac:dyDescent="0.35">
      <c r="A39" t="s">
        <v>14</v>
      </c>
      <c r="B39" t="s">
        <v>28</v>
      </c>
      <c r="C39" t="s">
        <v>31</v>
      </c>
      <c r="D39">
        <v>1250</v>
      </c>
    </row>
    <row r="40" spans="1:4" x14ac:dyDescent="0.35">
      <c r="A40" t="s">
        <v>15</v>
      </c>
      <c r="B40" t="s">
        <v>28</v>
      </c>
      <c r="C40" t="s">
        <v>31</v>
      </c>
      <c r="D40">
        <v>1020</v>
      </c>
    </row>
    <row r="41" spans="1:4" x14ac:dyDescent="0.35">
      <c r="A41" t="s">
        <v>16</v>
      </c>
      <c r="B41" t="s">
        <v>28</v>
      </c>
      <c r="C41" t="s">
        <v>31</v>
      </c>
      <c r="D41">
        <v>1100</v>
      </c>
    </row>
    <row r="42" spans="1:4" x14ac:dyDescent="0.35">
      <c r="A42" t="s">
        <v>17</v>
      </c>
      <c r="B42" t="s">
        <v>28</v>
      </c>
      <c r="C42" t="s">
        <v>31</v>
      </c>
      <c r="D42">
        <v>990</v>
      </c>
    </row>
    <row r="43" spans="1:4" x14ac:dyDescent="0.35">
      <c r="A43" t="s">
        <v>18</v>
      </c>
      <c r="B43" t="s">
        <v>28</v>
      </c>
      <c r="C43" t="s">
        <v>31</v>
      </c>
      <c r="D43">
        <v>1000</v>
      </c>
    </row>
    <row r="44" spans="1:4" x14ac:dyDescent="0.35">
      <c r="A44" t="s">
        <v>19</v>
      </c>
      <c r="B44" t="s">
        <v>28</v>
      </c>
      <c r="C44" t="s">
        <v>31</v>
      </c>
      <c r="D44">
        <v>1230</v>
      </c>
    </row>
    <row r="45" spans="1:4" x14ac:dyDescent="0.35">
      <c r="A45" t="s">
        <v>20</v>
      </c>
      <c r="B45" t="s">
        <v>28</v>
      </c>
      <c r="C45" t="s">
        <v>31</v>
      </c>
      <c r="D45">
        <v>1200</v>
      </c>
    </row>
    <row r="46" spans="1:4" x14ac:dyDescent="0.35">
      <c r="A46" t="s">
        <v>1</v>
      </c>
      <c r="B46" t="s">
        <v>28</v>
      </c>
      <c r="C46" t="s">
        <v>31</v>
      </c>
      <c r="D46">
        <v>1050</v>
      </c>
    </row>
    <row r="47" spans="1:4" x14ac:dyDescent="0.35">
      <c r="A47" t="s">
        <v>21</v>
      </c>
      <c r="B47" t="s">
        <v>28</v>
      </c>
      <c r="C47" t="s">
        <v>31</v>
      </c>
      <c r="D47">
        <v>1000</v>
      </c>
    </row>
    <row r="48" spans="1:4" x14ac:dyDescent="0.35">
      <c r="A48" t="s">
        <v>22</v>
      </c>
      <c r="B48" t="s">
        <v>28</v>
      </c>
      <c r="C48" t="s">
        <v>31</v>
      </c>
      <c r="D48">
        <v>1230</v>
      </c>
    </row>
    <row r="49" spans="1:4" x14ac:dyDescent="0.35">
      <c r="A49" t="s">
        <v>23</v>
      </c>
      <c r="B49" t="s">
        <v>28</v>
      </c>
      <c r="C49" t="s">
        <v>31</v>
      </c>
      <c r="D49">
        <v>1250</v>
      </c>
    </row>
    <row r="50" spans="1:4" x14ac:dyDescent="0.35">
      <c r="A50" t="s">
        <v>2</v>
      </c>
      <c r="B50" t="s">
        <v>27</v>
      </c>
      <c r="C50" t="s">
        <v>32</v>
      </c>
      <c r="D50">
        <v>750</v>
      </c>
    </row>
    <row r="51" spans="1:4" x14ac:dyDescent="0.35">
      <c r="A51" t="s">
        <v>3</v>
      </c>
      <c r="B51" t="s">
        <v>27</v>
      </c>
      <c r="C51" t="s">
        <v>32</v>
      </c>
      <c r="D51">
        <v>735</v>
      </c>
    </row>
    <row r="52" spans="1:4" x14ac:dyDescent="0.35">
      <c r="A52" t="s">
        <v>4</v>
      </c>
      <c r="B52" t="s">
        <v>27</v>
      </c>
      <c r="C52" t="s">
        <v>32</v>
      </c>
      <c r="D52">
        <v>715</v>
      </c>
    </row>
    <row r="53" spans="1:4" x14ac:dyDescent="0.35">
      <c r="A53" t="s">
        <v>5</v>
      </c>
      <c r="B53" t="s">
        <v>27</v>
      </c>
      <c r="C53" t="s">
        <v>32</v>
      </c>
      <c r="D53">
        <v>600</v>
      </c>
    </row>
    <row r="54" spans="1:4" x14ac:dyDescent="0.35">
      <c r="A54" t="s">
        <v>6</v>
      </c>
      <c r="B54" t="s">
        <v>27</v>
      </c>
      <c r="C54" t="s">
        <v>32</v>
      </c>
      <c r="D54">
        <v>720</v>
      </c>
    </row>
    <row r="55" spans="1:4" x14ac:dyDescent="0.35">
      <c r="A55" t="s">
        <v>7</v>
      </c>
      <c r="B55" t="s">
        <v>27</v>
      </c>
      <c r="C55" t="s">
        <v>32</v>
      </c>
      <c r="D55">
        <v>750</v>
      </c>
    </row>
    <row r="56" spans="1:4" x14ac:dyDescent="0.35">
      <c r="A56" t="s">
        <v>8</v>
      </c>
      <c r="B56" t="s">
        <v>27</v>
      </c>
      <c r="C56" t="s">
        <v>32</v>
      </c>
      <c r="D56">
        <v>561</v>
      </c>
    </row>
    <row r="57" spans="1:4" x14ac:dyDescent="0.35">
      <c r="A57" t="s">
        <v>9</v>
      </c>
      <c r="B57" t="s">
        <v>27</v>
      </c>
      <c r="C57" t="s">
        <v>32</v>
      </c>
      <c r="D57">
        <v>550</v>
      </c>
    </row>
    <row r="58" spans="1:4" x14ac:dyDescent="0.35">
      <c r="A58" t="s">
        <v>10</v>
      </c>
      <c r="B58" t="s">
        <v>27</v>
      </c>
      <c r="C58" t="s">
        <v>32</v>
      </c>
      <c r="D58">
        <v>544.5</v>
      </c>
    </row>
    <row r="59" spans="1:4" x14ac:dyDescent="0.35">
      <c r="A59" t="s">
        <v>11</v>
      </c>
      <c r="B59" t="s">
        <v>27</v>
      </c>
      <c r="C59" t="s">
        <v>32</v>
      </c>
      <c r="D59">
        <v>600</v>
      </c>
    </row>
    <row r="60" spans="1:4" x14ac:dyDescent="0.35">
      <c r="A60" t="s">
        <v>12</v>
      </c>
      <c r="B60" t="s">
        <v>27</v>
      </c>
      <c r="C60" t="s">
        <v>32</v>
      </c>
      <c r="D60">
        <v>676.5</v>
      </c>
    </row>
    <row r="61" spans="1:4" x14ac:dyDescent="0.35">
      <c r="A61" t="s">
        <v>0</v>
      </c>
      <c r="B61" t="s">
        <v>27</v>
      </c>
      <c r="C61" t="s">
        <v>32</v>
      </c>
      <c r="D61">
        <v>270</v>
      </c>
    </row>
    <row r="62" spans="1:4" x14ac:dyDescent="0.35">
      <c r="A62" t="s">
        <v>13</v>
      </c>
      <c r="B62" t="s">
        <v>27</v>
      </c>
      <c r="C62" t="s">
        <v>32</v>
      </c>
      <c r="D62">
        <v>1120</v>
      </c>
    </row>
    <row r="63" spans="1:4" x14ac:dyDescent="0.35">
      <c r="A63" t="s">
        <v>14</v>
      </c>
      <c r="B63" t="s">
        <v>27</v>
      </c>
      <c r="C63" t="s">
        <v>32</v>
      </c>
      <c r="D63">
        <v>840</v>
      </c>
    </row>
    <row r="64" spans="1:4" x14ac:dyDescent="0.35">
      <c r="A64" t="s">
        <v>15</v>
      </c>
      <c r="B64" t="s">
        <v>27</v>
      </c>
      <c r="C64" t="s">
        <v>32</v>
      </c>
      <c r="D64">
        <v>825</v>
      </c>
    </row>
    <row r="65" spans="1:4" x14ac:dyDescent="0.35">
      <c r="A65" t="s">
        <v>16</v>
      </c>
      <c r="B65" t="s">
        <v>27</v>
      </c>
      <c r="C65" t="s">
        <v>32</v>
      </c>
      <c r="D65">
        <v>735</v>
      </c>
    </row>
    <row r="66" spans="1:4" x14ac:dyDescent="0.35">
      <c r="A66" t="s">
        <v>17</v>
      </c>
      <c r="B66" t="s">
        <v>27</v>
      </c>
      <c r="C66" t="s">
        <v>32</v>
      </c>
      <c r="D66">
        <v>760</v>
      </c>
    </row>
    <row r="67" spans="1:4" x14ac:dyDescent="0.35">
      <c r="A67" t="s">
        <v>18</v>
      </c>
      <c r="B67" t="s">
        <v>27</v>
      </c>
      <c r="C67" t="s">
        <v>32</v>
      </c>
      <c r="D67">
        <v>1054</v>
      </c>
    </row>
    <row r="68" spans="1:4" x14ac:dyDescent="0.35">
      <c r="A68" t="s">
        <v>19</v>
      </c>
      <c r="B68" t="s">
        <v>27</v>
      </c>
      <c r="C68" t="s">
        <v>32</v>
      </c>
      <c r="D68">
        <v>1360</v>
      </c>
    </row>
    <row r="69" spans="1:4" x14ac:dyDescent="0.35">
      <c r="A69" t="s">
        <v>20</v>
      </c>
      <c r="B69" t="s">
        <v>27</v>
      </c>
      <c r="C69" t="s">
        <v>32</v>
      </c>
      <c r="D69">
        <v>960</v>
      </c>
    </row>
    <row r="70" spans="1:4" x14ac:dyDescent="0.35">
      <c r="A70" t="s">
        <v>1</v>
      </c>
      <c r="B70" t="s">
        <v>27</v>
      </c>
      <c r="C70" t="s">
        <v>32</v>
      </c>
      <c r="D70">
        <v>825</v>
      </c>
    </row>
    <row r="71" spans="1:4" x14ac:dyDescent="0.35">
      <c r="A71" t="s">
        <v>21</v>
      </c>
      <c r="B71" t="s">
        <v>27</v>
      </c>
      <c r="C71" t="s">
        <v>32</v>
      </c>
      <c r="D71">
        <v>735</v>
      </c>
    </row>
    <row r="72" spans="1:4" x14ac:dyDescent="0.35">
      <c r="A72" t="s">
        <v>22</v>
      </c>
      <c r="B72" t="s">
        <v>27</v>
      </c>
      <c r="C72" t="s">
        <v>32</v>
      </c>
      <c r="D72">
        <v>650</v>
      </c>
    </row>
    <row r="73" spans="1:4" x14ac:dyDescent="0.35">
      <c r="A73" t="s">
        <v>23</v>
      </c>
      <c r="B73" t="s">
        <v>27</v>
      </c>
      <c r="C73" t="s">
        <v>32</v>
      </c>
      <c r="D73">
        <v>922.5</v>
      </c>
    </row>
    <row r="74" spans="1:4" x14ac:dyDescent="0.35">
      <c r="A74" t="s">
        <v>2</v>
      </c>
      <c r="B74" t="s">
        <v>28</v>
      </c>
      <c r="C74" t="s">
        <v>32</v>
      </c>
      <c r="D74">
        <v>472.49999999999994</v>
      </c>
    </row>
    <row r="75" spans="1:4" x14ac:dyDescent="0.35">
      <c r="A75" t="s">
        <v>3</v>
      </c>
      <c r="B75" t="s">
        <v>28</v>
      </c>
      <c r="C75" t="s">
        <v>32</v>
      </c>
      <c r="D75">
        <v>1567.9999999999998</v>
      </c>
    </row>
    <row r="76" spans="1:4" x14ac:dyDescent="0.35">
      <c r="A76" t="s">
        <v>4</v>
      </c>
      <c r="B76" t="s">
        <v>28</v>
      </c>
      <c r="C76" t="s">
        <v>32</v>
      </c>
      <c r="D76">
        <v>1092</v>
      </c>
    </row>
    <row r="77" spans="1:4" x14ac:dyDescent="0.35">
      <c r="A77" t="s">
        <v>5</v>
      </c>
      <c r="B77" t="s">
        <v>28</v>
      </c>
      <c r="C77" t="s">
        <v>32</v>
      </c>
      <c r="D77">
        <v>840</v>
      </c>
    </row>
    <row r="78" spans="1:4" x14ac:dyDescent="0.35">
      <c r="A78" t="s">
        <v>6</v>
      </c>
      <c r="B78" t="s">
        <v>28</v>
      </c>
      <c r="C78" t="s">
        <v>32</v>
      </c>
      <c r="D78">
        <v>1008</v>
      </c>
    </row>
    <row r="79" spans="1:4" x14ac:dyDescent="0.35">
      <c r="A79" t="s">
        <v>7</v>
      </c>
      <c r="B79" t="s">
        <v>28</v>
      </c>
      <c r="C79" t="s">
        <v>32</v>
      </c>
      <c r="D79">
        <v>840</v>
      </c>
    </row>
    <row r="80" spans="1:4" x14ac:dyDescent="0.35">
      <c r="A80" t="s">
        <v>8</v>
      </c>
      <c r="B80" t="s">
        <v>28</v>
      </c>
      <c r="C80" t="s">
        <v>32</v>
      </c>
      <c r="D80">
        <v>1014.7500000000001</v>
      </c>
    </row>
    <row r="81" spans="1:4" x14ac:dyDescent="0.35">
      <c r="A81" t="s">
        <v>9</v>
      </c>
      <c r="B81" t="s">
        <v>28</v>
      </c>
      <c r="C81" t="s">
        <v>32</v>
      </c>
      <c r="D81">
        <v>382.5</v>
      </c>
    </row>
    <row r="82" spans="1:4" x14ac:dyDescent="0.35">
      <c r="A82" t="s">
        <v>10</v>
      </c>
      <c r="B82" t="s">
        <v>28</v>
      </c>
      <c r="C82" t="s">
        <v>32</v>
      </c>
      <c r="D82">
        <v>1408.0000000000002</v>
      </c>
    </row>
    <row r="83" spans="1:4" x14ac:dyDescent="0.35">
      <c r="A83" t="s">
        <v>11</v>
      </c>
      <c r="B83" t="s">
        <v>28</v>
      </c>
      <c r="C83" t="s">
        <v>32</v>
      </c>
      <c r="D83">
        <v>1008</v>
      </c>
    </row>
    <row r="84" spans="1:4" x14ac:dyDescent="0.35">
      <c r="A84" t="s">
        <v>12</v>
      </c>
      <c r="B84" t="s">
        <v>28</v>
      </c>
      <c r="C84" t="s">
        <v>32</v>
      </c>
      <c r="D84">
        <v>866.25000000000011</v>
      </c>
    </row>
    <row r="85" spans="1:4" x14ac:dyDescent="0.35">
      <c r="A85" t="s">
        <v>0</v>
      </c>
      <c r="B85" t="s">
        <v>28</v>
      </c>
      <c r="C85" t="s">
        <v>32</v>
      </c>
      <c r="D85">
        <v>1020</v>
      </c>
    </row>
    <row r="86" spans="1:4" x14ac:dyDescent="0.35">
      <c r="A86" t="s">
        <v>13</v>
      </c>
      <c r="B86" t="s">
        <v>28</v>
      </c>
      <c r="C86" t="s">
        <v>32</v>
      </c>
      <c r="D86">
        <v>1377.6</v>
      </c>
    </row>
    <row r="87" spans="1:4" x14ac:dyDescent="0.35">
      <c r="A87" t="s">
        <v>14</v>
      </c>
      <c r="B87" t="s">
        <v>28</v>
      </c>
      <c r="C87" t="s">
        <v>32</v>
      </c>
      <c r="D87">
        <v>1224.9999999999998</v>
      </c>
    </row>
    <row r="88" spans="1:4" x14ac:dyDescent="0.35">
      <c r="A88" t="s">
        <v>15</v>
      </c>
      <c r="B88" t="s">
        <v>28</v>
      </c>
      <c r="C88" t="s">
        <v>32</v>
      </c>
      <c r="D88">
        <v>1070.9999999999998</v>
      </c>
    </row>
    <row r="89" spans="1:4" x14ac:dyDescent="0.35">
      <c r="A89" t="s">
        <v>16</v>
      </c>
      <c r="B89" t="s">
        <v>28</v>
      </c>
      <c r="C89" t="s">
        <v>32</v>
      </c>
      <c r="D89">
        <v>1077.9999999999998</v>
      </c>
    </row>
    <row r="90" spans="1:4" x14ac:dyDescent="0.35">
      <c r="A90" t="s">
        <v>17</v>
      </c>
      <c r="B90" t="s">
        <v>28</v>
      </c>
      <c r="C90" t="s">
        <v>32</v>
      </c>
      <c r="D90">
        <v>1108.8</v>
      </c>
    </row>
    <row r="91" spans="1:4" x14ac:dyDescent="0.35">
      <c r="A91" t="s">
        <v>18</v>
      </c>
      <c r="B91" t="s">
        <v>28</v>
      </c>
      <c r="C91" t="s">
        <v>32</v>
      </c>
      <c r="D91">
        <v>1275</v>
      </c>
    </row>
    <row r="92" spans="1:4" x14ac:dyDescent="0.35">
      <c r="A92" t="s">
        <v>19</v>
      </c>
      <c r="B92" t="s">
        <v>28</v>
      </c>
      <c r="C92" t="s">
        <v>32</v>
      </c>
      <c r="D92">
        <v>1777.35</v>
      </c>
    </row>
    <row r="93" spans="1:4" x14ac:dyDescent="0.35">
      <c r="A93" t="s">
        <v>20</v>
      </c>
      <c r="B93" t="s">
        <v>28</v>
      </c>
      <c r="C93" t="s">
        <v>32</v>
      </c>
      <c r="D93">
        <v>1536.0000000000002</v>
      </c>
    </row>
    <row r="94" spans="1:4" x14ac:dyDescent="0.35">
      <c r="A94" t="s">
        <v>1</v>
      </c>
      <c r="B94" t="s">
        <v>28</v>
      </c>
      <c r="C94" t="s">
        <v>32</v>
      </c>
      <c r="D94">
        <v>1102.4999999999998</v>
      </c>
    </row>
    <row r="95" spans="1:4" x14ac:dyDescent="0.35">
      <c r="A95" t="s">
        <v>21</v>
      </c>
      <c r="B95" t="s">
        <v>28</v>
      </c>
      <c r="C95" t="s">
        <v>32</v>
      </c>
      <c r="D95">
        <v>1049.9999999999998</v>
      </c>
    </row>
    <row r="96" spans="1:4" x14ac:dyDescent="0.35">
      <c r="A96" t="s">
        <v>22</v>
      </c>
      <c r="B96" t="s">
        <v>28</v>
      </c>
      <c r="C96" t="s">
        <v>32</v>
      </c>
      <c r="D96">
        <v>1119.3</v>
      </c>
    </row>
    <row r="97" spans="1:4" x14ac:dyDescent="0.35">
      <c r="A97" t="s">
        <v>23</v>
      </c>
      <c r="B97" t="s">
        <v>28</v>
      </c>
      <c r="C97" t="s">
        <v>32</v>
      </c>
      <c r="D97">
        <v>1406.25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CCA8-0351-4866-9B95-A4FB0AECB204}">
  <dimension ref="A1:F97"/>
  <sheetViews>
    <sheetView tabSelected="1" zoomScale="70" zoomScaleNormal="70" workbookViewId="0">
      <selection activeCell="D87" sqref="D87"/>
    </sheetView>
  </sheetViews>
  <sheetFormatPr baseColWidth="10" defaultRowHeight="14.5" x14ac:dyDescent="0.35"/>
  <cols>
    <col min="3" max="3" width="19.1796875" customWidth="1"/>
    <col min="4" max="4" width="15.08984375" customWidth="1"/>
    <col min="5" max="5" width="13.81640625" customWidth="1"/>
    <col min="6" max="6" width="19.453125" customWidth="1"/>
  </cols>
  <sheetData>
    <row r="1" spans="1:6" x14ac:dyDescent="0.35">
      <c r="A1" t="s">
        <v>25</v>
      </c>
      <c r="B1" t="s">
        <v>24</v>
      </c>
      <c r="C1" t="s">
        <v>33</v>
      </c>
      <c r="D1" t="s">
        <v>34</v>
      </c>
      <c r="E1" t="s">
        <v>35</v>
      </c>
      <c r="F1" t="s">
        <v>36</v>
      </c>
    </row>
    <row r="2" spans="1:6" x14ac:dyDescent="0.35">
      <c r="A2" t="s">
        <v>27</v>
      </c>
      <c r="B2" t="s">
        <v>2</v>
      </c>
      <c r="C2" s="1">
        <v>1750</v>
      </c>
    </row>
    <row r="3" spans="1:6" x14ac:dyDescent="0.35">
      <c r="A3" t="s">
        <v>27</v>
      </c>
      <c r="B3" t="s">
        <v>3</v>
      </c>
      <c r="C3" s="1">
        <v>1785</v>
      </c>
    </row>
    <row r="4" spans="1:6" x14ac:dyDescent="0.35">
      <c r="A4" t="s">
        <v>27</v>
      </c>
      <c r="B4" t="s">
        <v>4</v>
      </c>
      <c r="C4" s="1">
        <v>1815</v>
      </c>
    </row>
    <row r="5" spans="1:6" x14ac:dyDescent="0.35">
      <c r="A5" t="s">
        <v>27</v>
      </c>
      <c r="B5" t="s">
        <v>5</v>
      </c>
      <c r="C5" s="1">
        <v>1600</v>
      </c>
    </row>
    <row r="6" spans="1:6" x14ac:dyDescent="0.35">
      <c r="A6" t="s">
        <v>27</v>
      </c>
      <c r="B6" t="s">
        <v>6</v>
      </c>
      <c r="C6" s="1">
        <v>1920</v>
      </c>
    </row>
    <row r="7" spans="1:6" x14ac:dyDescent="0.35">
      <c r="A7" t="s">
        <v>27</v>
      </c>
      <c r="B7" t="s">
        <v>7</v>
      </c>
      <c r="C7" s="1">
        <v>2000</v>
      </c>
    </row>
    <row r="8" spans="1:6" x14ac:dyDescent="0.35">
      <c r="A8" t="s">
        <v>27</v>
      </c>
      <c r="B8" t="s">
        <v>8</v>
      </c>
      <c r="C8" s="1">
        <v>1581</v>
      </c>
    </row>
    <row r="9" spans="1:6" x14ac:dyDescent="0.35">
      <c r="A9" t="s">
        <v>27</v>
      </c>
      <c r="B9" t="s">
        <v>9</v>
      </c>
      <c r="C9" s="1">
        <v>1650</v>
      </c>
    </row>
    <row r="10" spans="1:6" x14ac:dyDescent="0.35">
      <c r="A10" t="s">
        <v>27</v>
      </c>
      <c r="B10" t="s">
        <v>10</v>
      </c>
      <c r="C10" s="1">
        <v>1534.5</v>
      </c>
    </row>
    <row r="11" spans="1:6" x14ac:dyDescent="0.35">
      <c r="A11" t="s">
        <v>27</v>
      </c>
      <c r="B11" t="s">
        <v>11</v>
      </c>
      <c r="C11" s="1">
        <v>1600</v>
      </c>
    </row>
    <row r="12" spans="1:6" x14ac:dyDescent="0.35">
      <c r="A12" t="s">
        <v>27</v>
      </c>
      <c r="B12" t="s">
        <v>12</v>
      </c>
      <c r="C12" s="1">
        <v>1906.5</v>
      </c>
    </row>
    <row r="13" spans="1:6" x14ac:dyDescent="0.35">
      <c r="A13" t="s">
        <v>27</v>
      </c>
      <c r="B13" t="s">
        <v>0</v>
      </c>
      <c r="C13" s="1">
        <v>720</v>
      </c>
      <c r="D13">
        <f>SUM(C2:C13)</f>
        <v>19862</v>
      </c>
      <c r="E13">
        <v>1.2</v>
      </c>
      <c r="F13">
        <f>D13*E13</f>
        <v>23834.399999999998</v>
      </c>
    </row>
    <row r="14" spans="1:6" x14ac:dyDescent="0.35">
      <c r="A14" t="s">
        <v>27</v>
      </c>
      <c r="B14" t="s">
        <v>13</v>
      </c>
      <c r="C14" s="1">
        <v>2720</v>
      </c>
      <c r="D14">
        <f>SUM(C3:C14)</f>
        <v>20832</v>
      </c>
      <c r="E14">
        <v>1.4</v>
      </c>
      <c r="F14">
        <f t="shared" ref="F14:F25" si="0">D14*E14</f>
        <v>29164.799999999999</v>
      </c>
    </row>
    <row r="15" spans="1:6" x14ac:dyDescent="0.35">
      <c r="A15" t="s">
        <v>27</v>
      </c>
      <c r="B15" t="s">
        <v>14</v>
      </c>
      <c r="C15" s="1">
        <v>2040</v>
      </c>
      <c r="D15">
        <f>SUM(C4:C15)</f>
        <v>21087</v>
      </c>
      <c r="E15">
        <v>1.4</v>
      </c>
      <c r="F15">
        <f t="shared" si="0"/>
        <v>29521.8</v>
      </c>
    </row>
    <row r="16" spans="1:6" x14ac:dyDescent="0.35">
      <c r="A16" t="s">
        <v>27</v>
      </c>
      <c r="B16" t="s">
        <v>15</v>
      </c>
      <c r="C16" s="1">
        <v>1925</v>
      </c>
      <c r="D16">
        <f>SUM(C5:C16)</f>
        <v>21197</v>
      </c>
      <c r="E16">
        <v>1.5</v>
      </c>
      <c r="F16">
        <f t="shared" si="0"/>
        <v>31795.5</v>
      </c>
    </row>
    <row r="17" spans="1:6" x14ac:dyDescent="0.35">
      <c r="A17" t="s">
        <v>27</v>
      </c>
      <c r="B17" t="s">
        <v>16</v>
      </c>
      <c r="C17" s="1">
        <v>1785</v>
      </c>
      <c r="D17">
        <f>SUM(C6:C17)</f>
        <v>21382</v>
      </c>
      <c r="E17">
        <v>1.4</v>
      </c>
      <c r="F17">
        <f t="shared" si="0"/>
        <v>29934.799999999999</v>
      </c>
    </row>
    <row r="18" spans="1:6" x14ac:dyDescent="0.35">
      <c r="A18" t="s">
        <v>27</v>
      </c>
      <c r="B18" t="s">
        <v>17</v>
      </c>
      <c r="C18" s="1">
        <v>1710</v>
      </c>
      <c r="D18">
        <f>SUM(C7:C18)</f>
        <v>21172</v>
      </c>
      <c r="E18">
        <v>1.6</v>
      </c>
      <c r="F18">
        <f t="shared" si="0"/>
        <v>33875.200000000004</v>
      </c>
    </row>
    <row r="19" spans="1:6" x14ac:dyDescent="0.35">
      <c r="A19" t="s">
        <v>27</v>
      </c>
      <c r="B19" t="s">
        <v>18</v>
      </c>
      <c r="C19" s="1">
        <v>2294</v>
      </c>
      <c r="D19">
        <f>SUM(C8:C19)</f>
        <v>21466</v>
      </c>
      <c r="E19">
        <v>1.7</v>
      </c>
      <c r="F19">
        <f t="shared" si="0"/>
        <v>36492.199999999997</v>
      </c>
    </row>
    <row r="20" spans="1:6" x14ac:dyDescent="0.35">
      <c r="A20" t="s">
        <v>27</v>
      </c>
      <c r="B20" t="s">
        <v>19</v>
      </c>
      <c r="C20" s="1">
        <v>2960</v>
      </c>
      <c r="D20">
        <f>SUM(C9:C20)</f>
        <v>22845</v>
      </c>
      <c r="E20">
        <v>1.7</v>
      </c>
      <c r="F20">
        <f t="shared" si="0"/>
        <v>38836.5</v>
      </c>
    </row>
    <row r="21" spans="1:6" x14ac:dyDescent="0.35">
      <c r="A21" t="s">
        <v>27</v>
      </c>
      <c r="B21" t="s">
        <v>20</v>
      </c>
      <c r="C21" s="1">
        <v>2160</v>
      </c>
      <c r="D21">
        <f>SUM(C10:C21)</f>
        <v>23355</v>
      </c>
      <c r="E21">
        <v>1.6</v>
      </c>
      <c r="F21">
        <f t="shared" si="0"/>
        <v>37368</v>
      </c>
    </row>
    <row r="22" spans="1:6" x14ac:dyDescent="0.35">
      <c r="A22" t="s">
        <v>27</v>
      </c>
      <c r="B22" t="s">
        <v>1</v>
      </c>
      <c r="C22" s="1">
        <v>1925</v>
      </c>
      <c r="D22">
        <f>SUM(C11:C22)</f>
        <v>23745.5</v>
      </c>
      <c r="E22">
        <v>1.5</v>
      </c>
      <c r="F22">
        <f t="shared" si="0"/>
        <v>35618.25</v>
      </c>
    </row>
    <row r="23" spans="1:6" x14ac:dyDescent="0.35">
      <c r="A23" t="s">
        <v>27</v>
      </c>
      <c r="B23" t="s">
        <v>21</v>
      </c>
      <c r="C23" s="1">
        <v>1785</v>
      </c>
      <c r="D23">
        <f>SUM(C12:C23)</f>
        <v>23930.5</v>
      </c>
      <c r="E23">
        <v>1.4</v>
      </c>
      <c r="F23">
        <f t="shared" si="0"/>
        <v>33502.699999999997</v>
      </c>
    </row>
    <row r="24" spans="1:6" x14ac:dyDescent="0.35">
      <c r="A24" t="s">
        <v>27</v>
      </c>
      <c r="B24" t="s">
        <v>22</v>
      </c>
      <c r="C24" s="1">
        <v>1650</v>
      </c>
      <c r="D24">
        <f>SUM(C13:C24)</f>
        <v>23674</v>
      </c>
      <c r="E24">
        <v>1.3</v>
      </c>
      <c r="F24">
        <f t="shared" si="0"/>
        <v>30776.2</v>
      </c>
    </row>
    <row r="25" spans="1:6" x14ac:dyDescent="0.35">
      <c r="A25" t="s">
        <v>27</v>
      </c>
      <c r="B25" t="s">
        <v>23</v>
      </c>
      <c r="C25" s="1">
        <v>2152.5</v>
      </c>
      <c r="D25">
        <f>SUM(C14:C25)</f>
        <v>25106.5</v>
      </c>
      <c r="E25">
        <v>1.5</v>
      </c>
      <c r="F25">
        <f t="shared" si="0"/>
        <v>37659.75</v>
      </c>
    </row>
    <row r="26" spans="1:6" x14ac:dyDescent="0.35">
      <c r="A26" t="s">
        <v>28</v>
      </c>
      <c r="B26" t="s">
        <v>2</v>
      </c>
      <c r="C26" s="1">
        <v>922.5</v>
      </c>
    </row>
    <row r="27" spans="1:6" x14ac:dyDescent="0.35">
      <c r="A27" t="s">
        <v>28</v>
      </c>
      <c r="B27" t="s">
        <v>3</v>
      </c>
      <c r="C27" s="1">
        <v>3168</v>
      </c>
    </row>
    <row r="28" spans="1:6" x14ac:dyDescent="0.35">
      <c r="A28" t="s">
        <v>28</v>
      </c>
      <c r="B28" t="s">
        <v>4</v>
      </c>
      <c r="C28" s="1">
        <v>2292</v>
      </c>
    </row>
    <row r="29" spans="1:6" x14ac:dyDescent="0.35">
      <c r="A29" t="s">
        <v>28</v>
      </c>
      <c r="B29" t="s">
        <v>5</v>
      </c>
      <c r="C29" s="1">
        <v>1840</v>
      </c>
    </row>
    <row r="30" spans="1:6" x14ac:dyDescent="0.35">
      <c r="A30" t="s">
        <v>28</v>
      </c>
      <c r="B30" t="s">
        <v>6</v>
      </c>
      <c r="C30" s="1">
        <v>2208</v>
      </c>
    </row>
    <row r="31" spans="1:6" x14ac:dyDescent="0.35">
      <c r="A31" t="s">
        <v>28</v>
      </c>
      <c r="B31" t="s">
        <v>7</v>
      </c>
      <c r="C31" s="1">
        <v>1840</v>
      </c>
    </row>
    <row r="32" spans="1:6" x14ac:dyDescent="0.35">
      <c r="A32" t="s">
        <v>28</v>
      </c>
      <c r="B32" t="s">
        <v>8</v>
      </c>
      <c r="C32" s="1">
        <v>2244.75</v>
      </c>
    </row>
    <row r="33" spans="1:6" x14ac:dyDescent="0.35">
      <c r="A33" t="s">
        <v>28</v>
      </c>
      <c r="B33" t="s">
        <v>9</v>
      </c>
      <c r="C33" s="1">
        <v>832.5</v>
      </c>
    </row>
    <row r="34" spans="1:6" x14ac:dyDescent="0.35">
      <c r="A34" t="s">
        <v>28</v>
      </c>
      <c r="B34" t="s">
        <v>10</v>
      </c>
      <c r="C34" s="1">
        <v>3008</v>
      </c>
    </row>
    <row r="35" spans="1:6" x14ac:dyDescent="0.35">
      <c r="A35" t="s">
        <v>28</v>
      </c>
      <c r="B35" t="s">
        <v>11</v>
      </c>
      <c r="C35" s="1">
        <v>2208</v>
      </c>
    </row>
    <row r="36" spans="1:6" x14ac:dyDescent="0.35">
      <c r="A36" t="s">
        <v>28</v>
      </c>
      <c r="B36" t="s">
        <v>12</v>
      </c>
      <c r="C36" s="1">
        <v>1916.25</v>
      </c>
    </row>
    <row r="37" spans="1:6" x14ac:dyDescent="0.35">
      <c r="A37" t="s">
        <v>28</v>
      </c>
      <c r="B37" t="s">
        <v>0</v>
      </c>
      <c r="C37" s="1">
        <v>2020</v>
      </c>
      <c r="D37">
        <f>SUM(C26:C37)</f>
        <v>24500</v>
      </c>
      <c r="E37">
        <v>2.04</v>
      </c>
      <c r="F37">
        <f t="shared" ref="F37:F49" si="1">D37*E37</f>
        <v>49980</v>
      </c>
    </row>
    <row r="38" spans="1:6" x14ac:dyDescent="0.35">
      <c r="A38" t="s">
        <v>28</v>
      </c>
      <c r="B38" t="s">
        <v>13</v>
      </c>
      <c r="C38" s="1">
        <v>2607.6</v>
      </c>
      <c r="D38">
        <f>SUM(C27:C38)</f>
        <v>26185.1</v>
      </c>
      <c r="E38">
        <v>2.2399999999999998</v>
      </c>
      <c r="F38">
        <f t="shared" si="1"/>
        <v>58654.623999999989</v>
      </c>
    </row>
    <row r="39" spans="1:6" x14ac:dyDescent="0.35">
      <c r="A39" t="s">
        <v>28</v>
      </c>
      <c r="B39" t="s">
        <v>14</v>
      </c>
      <c r="C39" s="1">
        <v>2475</v>
      </c>
      <c r="D39">
        <f>SUM(C28:C39)</f>
        <v>25492.1</v>
      </c>
      <c r="E39">
        <v>1.9599999999999997</v>
      </c>
      <c r="F39">
        <f t="shared" si="1"/>
        <v>49964.515999999989</v>
      </c>
    </row>
    <row r="40" spans="1:6" x14ac:dyDescent="0.35">
      <c r="A40" t="s">
        <v>28</v>
      </c>
      <c r="B40" t="s">
        <v>15</v>
      </c>
      <c r="C40" s="1">
        <v>2091</v>
      </c>
      <c r="D40">
        <f>SUM(C29:C40)</f>
        <v>25291.1</v>
      </c>
      <c r="E40">
        <v>2.0999999999999996</v>
      </c>
      <c r="F40">
        <f t="shared" si="1"/>
        <v>53111.30999999999</v>
      </c>
    </row>
    <row r="41" spans="1:6" x14ac:dyDescent="0.35">
      <c r="A41" t="s">
        <v>28</v>
      </c>
      <c r="B41" t="s">
        <v>16</v>
      </c>
      <c r="C41" s="1">
        <v>2178</v>
      </c>
      <c r="D41">
        <f>SUM(C30:C41)</f>
        <v>25629.1</v>
      </c>
      <c r="E41">
        <v>1.9599999999999997</v>
      </c>
      <c r="F41">
        <f t="shared" si="1"/>
        <v>50233.035999999993</v>
      </c>
    </row>
    <row r="42" spans="1:6" x14ac:dyDescent="0.35">
      <c r="A42" t="s">
        <v>28</v>
      </c>
      <c r="B42" t="s">
        <v>17</v>
      </c>
      <c r="C42" s="1">
        <v>2098.8000000000002</v>
      </c>
      <c r="D42">
        <f>SUM(C31:C42)</f>
        <v>25519.899999999998</v>
      </c>
      <c r="E42">
        <v>2.2399999999999998</v>
      </c>
      <c r="F42">
        <f t="shared" si="1"/>
        <v>57164.575999999986</v>
      </c>
    </row>
    <row r="43" spans="1:6" x14ac:dyDescent="0.35">
      <c r="A43" t="s">
        <v>28</v>
      </c>
      <c r="B43" t="s">
        <v>18</v>
      </c>
      <c r="C43" s="1">
        <v>2275</v>
      </c>
      <c r="D43">
        <f>SUM(C32:C43)</f>
        <v>25954.899999999998</v>
      </c>
      <c r="E43">
        <v>2.5499999999999998</v>
      </c>
      <c r="F43">
        <f t="shared" si="1"/>
        <v>66184.994999999995</v>
      </c>
    </row>
    <row r="44" spans="1:6" x14ac:dyDescent="0.35">
      <c r="A44" t="s">
        <v>28</v>
      </c>
      <c r="B44" t="s">
        <v>19</v>
      </c>
      <c r="C44" s="1">
        <v>3007.35</v>
      </c>
      <c r="D44">
        <f>SUM(C33:C44)</f>
        <v>26717.499999999996</v>
      </c>
      <c r="E44">
        <v>2.8899999999999997</v>
      </c>
      <c r="F44">
        <f t="shared" si="1"/>
        <v>77213.574999999983</v>
      </c>
    </row>
    <row r="45" spans="1:6" x14ac:dyDescent="0.35">
      <c r="A45" t="s">
        <v>28</v>
      </c>
      <c r="B45" t="s">
        <v>20</v>
      </c>
      <c r="C45" s="1">
        <v>2736</v>
      </c>
      <c r="D45">
        <f>SUM(C34:C45)</f>
        <v>28620.999999999996</v>
      </c>
      <c r="E45">
        <v>2.5600000000000005</v>
      </c>
      <c r="F45">
        <f t="shared" si="1"/>
        <v>73269.760000000009</v>
      </c>
    </row>
    <row r="46" spans="1:6" x14ac:dyDescent="0.35">
      <c r="A46" t="s">
        <v>28</v>
      </c>
      <c r="B46" t="s">
        <v>1</v>
      </c>
      <c r="C46" s="1">
        <v>2152.5</v>
      </c>
      <c r="D46">
        <f>SUM(C35:C46)</f>
        <v>27765.5</v>
      </c>
      <c r="E46">
        <v>2.0999999999999996</v>
      </c>
      <c r="F46">
        <f t="shared" si="1"/>
        <v>58307.549999999988</v>
      </c>
    </row>
    <row r="47" spans="1:6" x14ac:dyDescent="0.35">
      <c r="A47" t="s">
        <v>28</v>
      </c>
      <c r="B47" t="s">
        <v>21</v>
      </c>
      <c r="C47" s="1">
        <v>2050</v>
      </c>
      <c r="D47">
        <f>SUM(C36:C47)</f>
        <v>27607.5</v>
      </c>
      <c r="E47">
        <v>2.0999999999999996</v>
      </c>
      <c r="F47">
        <f t="shared" si="1"/>
        <v>57975.749999999993</v>
      </c>
    </row>
    <row r="48" spans="1:6" x14ac:dyDescent="0.35">
      <c r="A48" t="s">
        <v>28</v>
      </c>
      <c r="B48" t="s">
        <v>22</v>
      </c>
      <c r="C48" s="1">
        <v>2349.3000000000002</v>
      </c>
      <c r="D48">
        <f>SUM(C37:C48)</f>
        <v>28040.55</v>
      </c>
      <c r="E48">
        <v>1.8199999999999998</v>
      </c>
      <c r="F48">
        <f t="shared" si="1"/>
        <v>51033.800999999992</v>
      </c>
    </row>
    <row r="49" spans="1:6" x14ac:dyDescent="0.35">
      <c r="A49" t="s">
        <v>28</v>
      </c>
      <c r="B49" t="s">
        <v>23</v>
      </c>
      <c r="C49" s="1">
        <v>2656.25</v>
      </c>
      <c r="D49">
        <f>SUM(C38:C49)</f>
        <v>28676.799999999999</v>
      </c>
      <c r="E49">
        <v>2.25</v>
      </c>
      <c r="F49">
        <f t="shared" si="1"/>
        <v>64522.799999999996</v>
      </c>
    </row>
    <row r="50" spans="1:6" x14ac:dyDescent="0.35">
      <c r="A50" t="s">
        <v>37</v>
      </c>
      <c r="B50" t="s">
        <v>2</v>
      </c>
      <c r="C50" s="1">
        <f>C2+C26</f>
        <v>2672.5</v>
      </c>
      <c r="D50" s="1"/>
      <c r="F50" s="1"/>
    </row>
    <row r="51" spans="1:6" x14ac:dyDescent="0.35">
      <c r="A51" t="s">
        <v>37</v>
      </c>
      <c r="B51" t="s">
        <v>3</v>
      </c>
      <c r="C51" s="1">
        <f t="shared" ref="C51:D97" si="2">C3+C27</f>
        <v>4953</v>
      </c>
      <c r="D51" s="1"/>
      <c r="F51" s="1"/>
    </row>
    <row r="52" spans="1:6" x14ac:dyDescent="0.35">
      <c r="A52" t="s">
        <v>37</v>
      </c>
      <c r="B52" t="s">
        <v>4</v>
      </c>
      <c r="C52" s="1">
        <f t="shared" si="2"/>
        <v>4107</v>
      </c>
      <c r="D52" s="1"/>
      <c r="F52" s="1"/>
    </row>
    <row r="53" spans="1:6" x14ac:dyDescent="0.35">
      <c r="A53" t="s">
        <v>37</v>
      </c>
      <c r="B53" t="s">
        <v>5</v>
      </c>
      <c r="C53" s="1">
        <f t="shared" si="2"/>
        <v>3440</v>
      </c>
      <c r="D53" s="1"/>
      <c r="F53" s="1"/>
    </row>
    <row r="54" spans="1:6" x14ac:dyDescent="0.35">
      <c r="A54" t="s">
        <v>37</v>
      </c>
      <c r="B54" t="s">
        <v>6</v>
      </c>
      <c r="C54" s="1">
        <f t="shared" si="2"/>
        <v>4128</v>
      </c>
      <c r="D54" s="1"/>
      <c r="F54" s="1"/>
    </row>
    <row r="55" spans="1:6" x14ac:dyDescent="0.35">
      <c r="A55" t="s">
        <v>37</v>
      </c>
      <c r="B55" t="s">
        <v>7</v>
      </c>
      <c r="C55" s="1">
        <f t="shared" si="2"/>
        <v>3840</v>
      </c>
      <c r="D55" s="1"/>
      <c r="F55" s="1"/>
    </row>
    <row r="56" spans="1:6" x14ac:dyDescent="0.35">
      <c r="A56" t="s">
        <v>37</v>
      </c>
      <c r="B56" t="s">
        <v>8</v>
      </c>
      <c r="C56" s="1">
        <f t="shared" si="2"/>
        <v>3825.75</v>
      </c>
      <c r="D56" s="1"/>
      <c r="F56" s="1"/>
    </row>
    <row r="57" spans="1:6" x14ac:dyDescent="0.35">
      <c r="A57" t="s">
        <v>37</v>
      </c>
      <c r="B57" t="s">
        <v>9</v>
      </c>
      <c r="C57" s="1">
        <f t="shared" si="2"/>
        <v>2482.5</v>
      </c>
      <c r="D57" s="1"/>
      <c r="F57" s="1"/>
    </row>
    <row r="58" spans="1:6" x14ac:dyDescent="0.35">
      <c r="A58" t="s">
        <v>37</v>
      </c>
      <c r="B58" t="s">
        <v>10</v>
      </c>
      <c r="C58" s="1">
        <f t="shared" si="2"/>
        <v>4542.5</v>
      </c>
      <c r="D58" s="1"/>
      <c r="F58" s="1"/>
    </row>
    <row r="59" spans="1:6" x14ac:dyDescent="0.35">
      <c r="A59" t="s">
        <v>37</v>
      </c>
      <c r="B59" t="s">
        <v>11</v>
      </c>
      <c r="C59" s="1">
        <f t="shared" si="2"/>
        <v>3808</v>
      </c>
      <c r="D59" s="1"/>
      <c r="F59" s="1"/>
    </row>
    <row r="60" spans="1:6" x14ac:dyDescent="0.35">
      <c r="A60" t="s">
        <v>37</v>
      </c>
      <c r="B60" t="s">
        <v>12</v>
      </c>
      <c r="C60" s="1">
        <f t="shared" si="2"/>
        <v>3822.75</v>
      </c>
      <c r="D60" s="1"/>
      <c r="F60" s="1"/>
    </row>
    <row r="61" spans="1:6" x14ac:dyDescent="0.35">
      <c r="A61" t="s">
        <v>37</v>
      </c>
      <c r="B61" t="s">
        <v>0</v>
      </c>
      <c r="C61" s="1">
        <f t="shared" si="2"/>
        <v>2740</v>
      </c>
      <c r="D61" s="1">
        <f t="shared" si="2"/>
        <v>44362</v>
      </c>
      <c r="E61">
        <f>F61/D61</f>
        <v>1.6639105540778143</v>
      </c>
      <c r="F61" s="1">
        <f t="shared" ref="F61" si="3">F13+F37</f>
        <v>73814.399999999994</v>
      </c>
    </row>
    <row r="62" spans="1:6" x14ac:dyDescent="0.35">
      <c r="A62" t="s">
        <v>37</v>
      </c>
      <c r="B62" t="s">
        <v>13</v>
      </c>
      <c r="C62" s="1">
        <f t="shared" si="2"/>
        <v>5327.6</v>
      </c>
      <c r="D62" s="1">
        <f t="shared" si="2"/>
        <v>47017.1</v>
      </c>
      <c r="E62">
        <f t="shared" ref="E62:E73" si="4">F62/D62</f>
        <v>1.8678188148567221</v>
      </c>
      <c r="F62" s="1">
        <f t="shared" ref="F62" si="5">F14+F38</f>
        <v>87819.423999999985</v>
      </c>
    </row>
    <row r="63" spans="1:6" x14ac:dyDescent="0.35">
      <c r="A63" t="s">
        <v>37</v>
      </c>
      <c r="B63" t="s">
        <v>14</v>
      </c>
      <c r="C63" s="1">
        <f t="shared" si="2"/>
        <v>4515</v>
      </c>
      <c r="D63" s="1">
        <f t="shared" si="2"/>
        <v>46579.1</v>
      </c>
      <c r="E63">
        <f t="shared" si="4"/>
        <v>1.7064802883696764</v>
      </c>
      <c r="F63" s="1">
        <f t="shared" ref="F63" si="6">F15+F39</f>
        <v>79486.315999999992</v>
      </c>
    </row>
    <row r="64" spans="1:6" x14ac:dyDescent="0.35">
      <c r="A64" t="s">
        <v>37</v>
      </c>
      <c r="B64" t="s">
        <v>15</v>
      </c>
      <c r="C64" s="1">
        <f t="shared" si="2"/>
        <v>4016</v>
      </c>
      <c r="D64" s="1">
        <f t="shared" si="2"/>
        <v>46488.1</v>
      </c>
      <c r="E64">
        <f t="shared" si="4"/>
        <v>1.8264203097136686</v>
      </c>
      <c r="F64" s="1">
        <f t="shared" ref="F64" si="7">F16+F40</f>
        <v>84906.81</v>
      </c>
    </row>
    <row r="65" spans="1:6" x14ac:dyDescent="0.35">
      <c r="A65" t="s">
        <v>37</v>
      </c>
      <c r="B65" t="s">
        <v>16</v>
      </c>
      <c r="C65" s="1">
        <f t="shared" si="2"/>
        <v>3963</v>
      </c>
      <c r="D65" s="1">
        <f t="shared" si="2"/>
        <v>47011.1</v>
      </c>
      <c r="E65">
        <f t="shared" si="4"/>
        <v>1.7052958982027648</v>
      </c>
      <c r="F65" s="1">
        <f t="shared" ref="F65" si="8">F17+F41</f>
        <v>80167.835999999996</v>
      </c>
    </row>
    <row r="66" spans="1:6" x14ac:dyDescent="0.35">
      <c r="A66" t="s">
        <v>37</v>
      </c>
      <c r="B66" t="s">
        <v>17</v>
      </c>
      <c r="C66" s="1">
        <f t="shared" si="2"/>
        <v>3808.8</v>
      </c>
      <c r="D66" s="1">
        <f t="shared" si="2"/>
        <v>46691.899999999994</v>
      </c>
      <c r="E66">
        <f t="shared" si="4"/>
        <v>1.9497980591922794</v>
      </c>
      <c r="F66" s="1">
        <f t="shared" ref="F66" si="9">F18+F42</f>
        <v>91039.775999999983</v>
      </c>
    </row>
    <row r="67" spans="1:6" x14ac:dyDescent="0.35">
      <c r="A67" t="s">
        <v>37</v>
      </c>
      <c r="B67" t="s">
        <v>18</v>
      </c>
      <c r="C67" s="1">
        <f t="shared" si="2"/>
        <v>4569</v>
      </c>
      <c r="D67" s="1">
        <f t="shared" si="2"/>
        <v>47420.899999999994</v>
      </c>
      <c r="E67">
        <f t="shared" si="4"/>
        <v>2.1652308370359905</v>
      </c>
      <c r="F67" s="1">
        <f t="shared" ref="F67" si="10">F19+F43</f>
        <v>102677.19499999999</v>
      </c>
    </row>
    <row r="68" spans="1:6" x14ac:dyDescent="0.35">
      <c r="A68" t="s">
        <v>37</v>
      </c>
      <c r="B68" t="s">
        <v>19</v>
      </c>
      <c r="C68" s="1">
        <f t="shared" si="2"/>
        <v>5967.35</v>
      </c>
      <c r="D68" s="1">
        <f t="shared" si="2"/>
        <v>49562.5</v>
      </c>
      <c r="E68">
        <f t="shared" si="4"/>
        <v>2.341489533417402</v>
      </c>
      <c r="F68" s="1">
        <f t="shared" ref="F68" si="11">F20+F44</f>
        <v>116050.07499999998</v>
      </c>
    </row>
    <row r="69" spans="1:6" x14ac:dyDescent="0.35">
      <c r="A69" t="s">
        <v>37</v>
      </c>
      <c r="B69" t="s">
        <v>20</v>
      </c>
      <c r="C69" s="1">
        <f t="shared" si="2"/>
        <v>4896</v>
      </c>
      <c r="D69" s="1">
        <f t="shared" si="2"/>
        <v>51976</v>
      </c>
      <c r="E69">
        <f t="shared" si="4"/>
        <v>2.1286316761582271</v>
      </c>
      <c r="F69" s="1">
        <f t="shared" ref="F69" si="12">F21+F45</f>
        <v>110637.76000000001</v>
      </c>
    </row>
    <row r="70" spans="1:6" x14ac:dyDescent="0.35">
      <c r="A70" t="s">
        <v>37</v>
      </c>
      <c r="B70" t="s">
        <v>1</v>
      </c>
      <c r="C70" s="1">
        <f t="shared" si="2"/>
        <v>4077.5</v>
      </c>
      <c r="D70" s="1">
        <f t="shared" si="2"/>
        <v>51511</v>
      </c>
      <c r="E70">
        <f t="shared" si="4"/>
        <v>1.8234124750053384</v>
      </c>
      <c r="F70" s="1">
        <f t="shared" ref="F70" si="13">F22+F46</f>
        <v>93925.799999999988</v>
      </c>
    </row>
    <row r="71" spans="1:6" x14ac:dyDescent="0.35">
      <c r="A71" t="s">
        <v>37</v>
      </c>
      <c r="B71" t="s">
        <v>21</v>
      </c>
      <c r="C71" s="1">
        <f t="shared" si="2"/>
        <v>3835</v>
      </c>
      <c r="D71" s="1">
        <f t="shared" si="2"/>
        <v>51538</v>
      </c>
      <c r="E71">
        <f t="shared" si="4"/>
        <v>1.7749708952617482</v>
      </c>
      <c r="F71" s="1">
        <f t="shared" ref="F71" si="14">F23+F47</f>
        <v>91478.449999999983</v>
      </c>
    </row>
    <row r="72" spans="1:6" x14ac:dyDescent="0.35">
      <c r="A72" t="s">
        <v>37</v>
      </c>
      <c r="B72" t="s">
        <v>22</v>
      </c>
      <c r="C72" s="1">
        <f t="shared" si="2"/>
        <v>3999.3</v>
      </c>
      <c r="D72" s="1">
        <f t="shared" si="2"/>
        <v>51714.55</v>
      </c>
      <c r="E72">
        <f t="shared" si="4"/>
        <v>1.5819532607360982</v>
      </c>
      <c r="F72" s="1">
        <f t="shared" ref="F72" si="15">F24+F48</f>
        <v>81810.000999999989</v>
      </c>
    </row>
    <row r="73" spans="1:6" x14ac:dyDescent="0.35">
      <c r="A73" t="s">
        <v>37</v>
      </c>
      <c r="B73" t="s">
        <v>23</v>
      </c>
      <c r="C73" s="1">
        <f t="shared" si="2"/>
        <v>4808.75</v>
      </c>
      <c r="D73" s="1">
        <f t="shared" si="2"/>
        <v>53783.3</v>
      </c>
      <c r="E73">
        <f t="shared" si="4"/>
        <v>1.8998936472845658</v>
      </c>
      <c r="F73" s="1">
        <f t="shared" ref="F73" si="16">F25+F49</f>
        <v>102182.54999999999</v>
      </c>
    </row>
    <row r="74" spans="1:6" x14ac:dyDescent="0.35">
      <c r="A74" t="s">
        <v>37</v>
      </c>
      <c r="B74" t="s">
        <v>2</v>
      </c>
      <c r="C74" s="1">
        <f t="shared" si="2"/>
        <v>3595</v>
      </c>
      <c r="D74" s="1"/>
      <c r="F74" s="1"/>
    </row>
    <row r="75" spans="1:6" x14ac:dyDescent="0.35">
      <c r="A75" t="s">
        <v>37</v>
      </c>
      <c r="B75" t="s">
        <v>3</v>
      </c>
      <c r="C75" s="1">
        <f t="shared" si="2"/>
        <v>8121</v>
      </c>
      <c r="D75" s="1"/>
      <c r="F75" s="1"/>
    </row>
    <row r="76" spans="1:6" x14ac:dyDescent="0.35">
      <c r="A76" t="s">
        <v>37</v>
      </c>
      <c r="B76" t="s">
        <v>4</v>
      </c>
      <c r="C76" s="1">
        <f t="shared" si="2"/>
        <v>6399</v>
      </c>
      <c r="D76" s="1"/>
      <c r="F76" s="1"/>
    </row>
    <row r="77" spans="1:6" x14ac:dyDescent="0.35">
      <c r="A77" t="s">
        <v>37</v>
      </c>
      <c r="B77" t="s">
        <v>5</v>
      </c>
      <c r="C77" s="1">
        <f t="shared" si="2"/>
        <v>5280</v>
      </c>
      <c r="D77" s="1"/>
      <c r="F77" s="1"/>
    </row>
    <row r="78" spans="1:6" x14ac:dyDescent="0.35">
      <c r="A78" t="s">
        <v>37</v>
      </c>
      <c r="B78" t="s">
        <v>6</v>
      </c>
      <c r="C78" s="1">
        <f t="shared" si="2"/>
        <v>6336</v>
      </c>
      <c r="D78" s="1"/>
      <c r="F78" s="1"/>
    </row>
    <row r="79" spans="1:6" x14ac:dyDescent="0.35">
      <c r="A79" t="s">
        <v>37</v>
      </c>
      <c r="B79" t="s">
        <v>7</v>
      </c>
      <c r="C79" s="1">
        <f t="shared" si="2"/>
        <v>5680</v>
      </c>
      <c r="D79" s="1"/>
      <c r="F79" s="1"/>
    </row>
    <row r="80" spans="1:6" x14ac:dyDescent="0.35">
      <c r="A80" t="s">
        <v>37</v>
      </c>
      <c r="B80" t="s">
        <v>8</v>
      </c>
      <c r="C80" s="1">
        <f t="shared" si="2"/>
        <v>6070.5</v>
      </c>
      <c r="D80" s="1"/>
      <c r="F80" s="1"/>
    </row>
    <row r="81" spans="1:6" x14ac:dyDescent="0.35">
      <c r="A81" t="s">
        <v>37</v>
      </c>
      <c r="B81" t="s">
        <v>9</v>
      </c>
      <c r="C81" s="1">
        <f t="shared" si="2"/>
        <v>3315</v>
      </c>
      <c r="D81" s="1"/>
      <c r="F81" s="1"/>
    </row>
    <row r="82" spans="1:6" x14ac:dyDescent="0.35">
      <c r="A82" t="s">
        <v>37</v>
      </c>
      <c r="B82" t="s">
        <v>10</v>
      </c>
      <c r="C82" s="1">
        <f t="shared" si="2"/>
        <v>7550.5</v>
      </c>
      <c r="D82" s="1"/>
      <c r="F82" s="1"/>
    </row>
    <row r="83" spans="1:6" x14ac:dyDescent="0.35">
      <c r="A83" t="s">
        <v>37</v>
      </c>
      <c r="B83" t="s">
        <v>11</v>
      </c>
      <c r="C83" s="1">
        <f t="shared" si="2"/>
        <v>6016</v>
      </c>
      <c r="D83" s="1"/>
      <c r="F83" s="1"/>
    </row>
    <row r="84" spans="1:6" x14ac:dyDescent="0.35">
      <c r="A84" t="s">
        <v>37</v>
      </c>
      <c r="B84" t="s">
        <v>12</v>
      </c>
      <c r="C84" s="1">
        <f t="shared" si="2"/>
        <v>5739</v>
      </c>
      <c r="D84" s="1"/>
      <c r="F84" s="1"/>
    </row>
    <row r="85" spans="1:6" x14ac:dyDescent="0.35">
      <c r="A85" t="s">
        <v>37</v>
      </c>
      <c r="B85" t="s">
        <v>0</v>
      </c>
      <c r="C85" s="1">
        <f t="shared" si="2"/>
        <v>4760</v>
      </c>
      <c r="D85" s="1">
        <f t="shared" si="2"/>
        <v>68862</v>
      </c>
      <c r="E85">
        <f>F85/D85</f>
        <v>1.7977171734773896</v>
      </c>
      <c r="F85" s="1">
        <f t="shared" ref="F85" si="17">F37+F61</f>
        <v>123794.4</v>
      </c>
    </row>
    <row r="86" spans="1:6" x14ac:dyDescent="0.35">
      <c r="A86" t="s">
        <v>37</v>
      </c>
      <c r="B86" t="s">
        <v>13</v>
      </c>
      <c r="C86" s="1">
        <f t="shared" si="2"/>
        <v>7935.2000000000007</v>
      </c>
      <c r="D86" s="1">
        <f t="shared" si="2"/>
        <v>73202.2</v>
      </c>
      <c r="E86">
        <f t="shared" ref="E86:E97" si="18">F86/D86</f>
        <v>2.0009514468144398</v>
      </c>
      <c r="F86" s="1">
        <f t="shared" ref="F86" si="19">F38+F62</f>
        <v>146474.04799999998</v>
      </c>
    </row>
    <row r="87" spans="1:6" x14ac:dyDescent="0.35">
      <c r="A87" t="s">
        <v>37</v>
      </c>
      <c r="B87" t="s">
        <v>14</v>
      </c>
      <c r="C87" s="1">
        <f t="shared" si="2"/>
        <v>6990</v>
      </c>
      <c r="D87" s="1">
        <f t="shared" si="2"/>
        <v>72071.199999999997</v>
      </c>
      <c r="E87">
        <f t="shared" si="18"/>
        <v>1.7961520274395317</v>
      </c>
      <c r="F87" s="1">
        <f t="shared" ref="F87" si="20">F39+F63</f>
        <v>129450.83199999998</v>
      </c>
    </row>
    <row r="88" spans="1:6" x14ac:dyDescent="0.35">
      <c r="A88" t="s">
        <v>37</v>
      </c>
      <c r="B88" t="s">
        <v>15</v>
      </c>
      <c r="C88" s="1">
        <f t="shared" si="2"/>
        <v>6107</v>
      </c>
      <c r="D88" s="1">
        <f t="shared" si="2"/>
        <v>71779.199999999997</v>
      </c>
      <c r="E88">
        <f t="shared" si="18"/>
        <v>1.9228149658954126</v>
      </c>
      <c r="F88" s="1">
        <f t="shared" ref="F88" si="21">F40+F64</f>
        <v>138018.12</v>
      </c>
    </row>
    <row r="89" spans="1:6" x14ac:dyDescent="0.35">
      <c r="A89" t="s">
        <v>37</v>
      </c>
      <c r="B89" t="s">
        <v>16</v>
      </c>
      <c r="C89" s="1">
        <f t="shared" si="2"/>
        <v>6141</v>
      </c>
      <c r="D89" s="1">
        <f t="shared" si="2"/>
        <v>72640.2</v>
      </c>
      <c r="E89">
        <f t="shared" si="18"/>
        <v>1.7951612468027345</v>
      </c>
      <c r="F89" s="1">
        <f t="shared" ref="F89" si="22">F41+F65</f>
        <v>130400.87199999999</v>
      </c>
    </row>
    <row r="90" spans="1:6" x14ac:dyDescent="0.35">
      <c r="A90" t="s">
        <v>37</v>
      </c>
      <c r="B90" t="s">
        <v>17</v>
      </c>
      <c r="C90" s="1">
        <f t="shared" si="2"/>
        <v>5907.6</v>
      </c>
      <c r="D90" s="1">
        <f t="shared" si="2"/>
        <v>72211.799999999988</v>
      </c>
      <c r="E90">
        <f t="shared" si="18"/>
        <v>2.0523564292816405</v>
      </c>
      <c r="F90" s="1">
        <f t="shared" ref="F90" si="23">F42+F66</f>
        <v>148204.35199999996</v>
      </c>
    </row>
    <row r="91" spans="1:6" x14ac:dyDescent="0.35">
      <c r="A91" t="s">
        <v>37</v>
      </c>
      <c r="B91" t="s">
        <v>18</v>
      </c>
      <c r="C91" s="1">
        <f t="shared" si="2"/>
        <v>6844</v>
      </c>
      <c r="D91" s="1">
        <f t="shared" si="2"/>
        <v>73375.799999999988</v>
      </c>
      <c r="E91">
        <f t="shared" si="18"/>
        <v>2.3013335459374895</v>
      </c>
      <c r="F91" s="1">
        <f t="shared" ref="F91" si="24">F43+F67</f>
        <v>168862.19</v>
      </c>
    </row>
    <row r="92" spans="1:6" x14ac:dyDescent="0.35">
      <c r="A92" t="s">
        <v>37</v>
      </c>
      <c r="B92" t="s">
        <v>19</v>
      </c>
      <c r="C92" s="1">
        <f t="shared" si="2"/>
        <v>8974.7000000000007</v>
      </c>
      <c r="D92" s="1">
        <f t="shared" si="2"/>
        <v>76280</v>
      </c>
      <c r="E92">
        <f t="shared" si="18"/>
        <v>2.5336084163607757</v>
      </c>
      <c r="F92" s="1">
        <f t="shared" ref="F92" si="25">F44+F68</f>
        <v>193263.64999999997</v>
      </c>
    </row>
    <row r="93" spans="1:6" x14ac:dyDescent="0.35">
      <c r="A93" t="s">
        <v>37</v>
      </c>
      <c r="B93" t="s">
        <v>20</v>
      </c>
      <c r="C93" s="1">
        <f t="shared" si="2"/>
        <v>7632</v>
      </c>
      <c r="D93" s="1">
        <f t="shared" si="2"/>
        <v>80597</v>
      </c>
      <c r="E93">
        <f t="shared" si="18"/>
        <v>2.2818159484844349</v>
      </c>
      <c r="F93" s="1">
        <f t="shared" ref="F93" si="26">F45+F69</f>
        <v>183907.52000000002</v>
      </c>
    </row>
    <row r="94" spans="1:6" x14ac:dyDescent="0.35">
      <c r="A94" t="s">
        <v>37</v>
      </c>
      <c r="B94" t="s">
        <v>1</v>
      </c>
      <c r="C94" s="1">
        <f t="shared" si="2"/>
        <v>6230</v>
      </c>
      <c r="D94" s="1">
        <f t="shared" si="2"/>
        <v>79276.5</v>
      </c>
      <c r="E94">
        <f t="shared" si="18"/>
        <v>1.9202834383455372</v>
      </c>
      <c r="F94" s="1">
        <f t="shared" ref="F94" si="27">F46+F70</f>
        <v>152233.34999999998</v>
      </c>
    </row>
    <row r="95" spans="1:6" x14ac:dyDescent="0.35">
      <c r="A95" t="s">
        <v>37</v>
      </c>
      <c r="B95" t="s">
        <v>21</v>
      </c>
      <c r="C95" s="1">
        <f t="shared" si="2"/>
        <v>5885</v>
      </c>
      <c r="D95" s="1">
        <f t="shared" si="2"/>
        <v>79145.5</v>
      </c>
      <c r="E95">
        <f t="shared" si="18"/>
        <v>1.8883474107814087</v>
      </c>
      <c r="F95" s="1">
        <f t="shared" ref="F95" si="28">F47+F71</f>
        <v>149454.19999999998</v>
      </c>
    </row>
    <row r="96" spans="1:6" x14ac:dyDescent="0.35">
      <c r="A96" t="s">
        <v>37</v>
      </c>
      <c r="B96" t="s">
        <v>22</v>
      </c>
      <c r="C96" s="1">
        <f t="shared" si="2"/>
        <v>6348.6</v>
      </c>
      <c r="D96" s="1">
        <f t="shared" si="2"/>
        <v>79755.100000000006</v>
      </c>
      <c r="E96">
        <f t="shared" si="18"/>
        <v>1.6656464853031336</v>
      </c>
      <c r="F96" s="1">
        <f t="shared" ref="F96" si="29">F48+F72</f>
        <v>132843.80199999997</v>
      </c>
    </row>
    <row r="97" spans="1:6" x14ac:dyDescent="0.35">
      <c r="A97" t="s">
        <v>37</v>
      </c>
      <c r="B97" t="s">
        <v>23</v>
      </c>
      <c r="C97" s="1">
        <f t="shared" si="2"/>
        <v>7465</v>
      </c>
      <c r="D97" s="1">
        <f t="shared" si="2"/>
        <v>82460.100000000006</v>
      </c>
      <c r="E97">
        <f t="shared" si="18"/>
        <v>2.0216486518934609</v>
      </c>
      <c r="F97" s="1">
        <f t="shared" ref="F97" si="30">F49+F73</f>
        <v>166705.34999999998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4D73E4A8AF954292875AD96FF12071" ma:contentTypeVersion="2" ma:contentTypeDescription="Crée un document." ma:contentTypeScope="" ma:versionID="4391d871c2fa5b3185a3c91394554589">
  <xsd:schema xmlns:xsd="http://www.w3.org/2001/XMLSchema" xmlns:xs="http://www.w3.org/2001/XMLSchema" xmlns:p="http://schemas.microsoft.com/office/2006/metadata/properties" xmlns:ns2="044250aa-70e3-4fe5-afaa-3af3b042283e" targetNamespace="http://schemas.microsoft.com/office/2006/metadata/properties" ma:root="true" ma:fieldsID="95dffbfa5c9a87e0fd983bcf440647fd" ns2:_="">
    <xsd:import namespace="044250aa-70e3-4fe5-afaa-3af3b04228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250aa-70e3-4fe5-afaa-3af3b04228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C6525D-83A0-4228-A532-E823563D55F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44250aa-70e3-4fe5-afaa-3af3b042283e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45A712-4870-4C32-9D97-21F9BB09D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4250aa-70e3-4fe5-afaa-3af3b04228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6299BC-C64B-460D-ABF8-F489822CA1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Margins</vt:lpstr>
      <vt:lpstr>Volumes</vt:lpstr>
      <vt:lpstr>Expected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PERROT</dc:creator>
  <cp:lastModifiedBy>Norbert MARCHAND</cp:lastModifiedBy>
  <dcterms:created xsi:type="dcterms:W3CDTF">2021-10-15T10:44:03Z</dcterms:created>
  <dcterms:modified xsi:type="dcterms:W3CDTF">2022-11-21T13:13:12Z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0x010100954D73E4A8AF954292875AD96FF12071</vt:lpwstr>
  </property>
  <property fmtid="{D5CDD505-2E9C-101B-9397-08002B2CF9AE}" pid="3" name="MSIP_Label_a9be80aa-1d81-4f9b-a725-00b7929cdbde_Enabled">
    <vt:lpwstr>true</vt:lpwstr>
  </property>
  <property fmtid="{D5CDD505-2E9C-101B-9397-08002B2CF9AE}" pid="4" name="MSIP_Label_a9be80aa-1d81-4f9b-a725-00b7929cdbde_SetDate">
    <vt:lpwstr>2022-03-31T12:58:26Z</vt:lpwstr>
  </property>
  <property fmtid="{D5CDD505-2E9C-101B-9397-08002B2CF9AE}" pid="5" name="MSIP_Label_a9be80aa-1d81-4f9b-a725-00b7929cdbde_Method">
    <vt:lpwstr>Standard</vt:lpwstr>
  </property>
  <property fmtid="{D5CDD505-2E9C-101B-9397-08002B2CF9AE}" pid="6" name="MSIP_Label_a9be80aa-1d81-4f9b-a725-00b7929cdbde_Name">
    <vt:lpwstr>a9be80aa-1d81-4f9b-a725-00b7929cdbde</vt:lpwstr>
  </property>
  <property fmtid="{D5CDD505-2E9C-101B-9397-08002B2CF9AE}" pid="7" name="MSIP_Label_a9be80aa-1d81-4f9b-a725-00b7929cdbde_SiteId">
    <vt:lpwstr>b2e0bd95-d717-4462-b33e-dcaec4e9c4ec</vt:lpwstr>
  </property>
  <property fmtid="{D5CDD505-2E9C-101B-9397-08002B2CF9AE}" pid="8" name="MSIP_Label_a9be80aa-1d81-4f9b-a725-00b7929cdbde_ActionId">
    <vt:lpwstr>abcb199d-dde1-4585-a5c9-4c2f4cb31987</vt:lpwstr>
  </property>
  <property fmtid="{D5CDD505-2E9C-101B-9397-08002B2CF9AE}" pid="9" name="MSIP_Label_a9be80aa-1d81-4f9b-a725-00b7929cdbde_ContentBits">
    <vt:lpwstr>1</vt:lpwstr>
  </property>
</Properties>
</file>